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Y:\מכרזים הנהלה\מכרז שיפוץ מחלקה 4 אוגוסט 2024 מספר מכרז 10      24\"/>
    </mc:Choice>
  </mc:AlternateContent>
  <bookViews>
    <workbookView xWindow="-120" yWindow="-120" windowWidth="29040" windowHeight="15720"/>
  </bookViews>
  <sheets>
    <sheet name="נספח ד' הצעת מחיר להגשה" sheetId="1" r:id="rId1"/>
  </sheets>
  <definedNames>
    <definedName name="_xlnm.Print_Area" localSheetId="0">'נספח ד'' הצעת מחיר להגשה'!$A$1:$G$402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4" i="1" l="1"/>
  <c r="F12" i="1"/>
  <c r="F15" i="1"/>
  <c r="G14" i="1" s="1"/>
  <c r="F16" i="1"/>
  <c r="F19" i="1"/>
  <c r="F20" i="1"/>
  <c r="F21" i="1"/>
  <c r="F22" i="1"/>
  <c r="F23" i="1"/>
  <c r="F24" i="1"/>
  <c r="F25" i="1"/>
  <c r="F26" i="1"/>
  <c r="F27" i="1"/>
  <c r="F28" i="1"/>
  <c r="F29" i="1"/>
  <c r="F30" i="1"/>
  <c r="F31" i="1"/>
  <c r="F32" i="1"/>
  <c r="F33" i="1"/>
  <c r="F34" i="1"/>
  <c r="F36" i="1"/>
  <c r="F37" i="1"/>
  <c r="F38" i="1"/>
  <c r="F39" i="1"/>
  <c r="F40" i="1"/>
  <c r="F41" i="1"/>
  <c r="F42" i="1"/>
  <c r="F43" i="1"/>
  <c r="F44" i="1"/>
  <c r="F45" i="1"/>
  <c r="F46" i="1"/>
  <c r="F47" i="1"/>
  <c r="F48" i="1"/>
  <c r="F49" i="1"/>
  <c r="F50" i="1"/>
  <c r="F53" i="1"/>
  <c r="F54" i="1"/>
  <c r="F55" i="1"/>
  <c r="F56" i="1"/>
  <c r="F58" i="1"/>
  <c r="F59" i="1"/>
  <c r="F60" i="1"/>
  <c r="F61" i="1"/>
  <c r="F62" i="1"/>
  <c r="F64" i="1"/>
  <c r="F65" i="1"/>
  <c r="F66" i="1"/>
  <c r="F67" i="1"/>
  <c r="F68" i="1"/>
  <c r="F69" i="1"/>
  <c r="F70" i="1"/>
  <c r="F71" i="1"/>
  <c r="F72" i="1"/>
  <c r="F73" i="1"/>
  <c r="F74" i="1"/>
  <c r="F75" i="1"/>
  <c r="F77" i="1"/>
  <c r="F78" i="1"/>
  <c r="F79" i="1"/>
  <c r="F81" i="1"/>
  <c r="F82" i="1"/>
  <c r="F83" i="1"/>
  <c r="F84" i="1"/>
  <c r="F85" i="1"/>
  <c r="F86" i="1"/>
  <c r="F87" i="1"/>
  <c r="F88" i="1"/>
  <c r="F89" i="1"/>
  <c r="F90" i="1"/>
  <c r="F91" i="1"/>
  <c r="F92" i="1"/>
  <c r="F93" i="1"/>
  <c r="F100" i="1"/>
  <c r="F101" i="1"/>
  <c r="F102" i="1"/>
  <c r="F103" i="1"/>
  <c r="F104" i="1"/>
  <c r="F105" i="1"/>
  <c r="F106" i="1"/>
  <c r="F107" i="1"/>
  <c r="F108" i="1"/>
  <c r="F109" i="1"/>
  <c r="F110" i="1"/>
  <c r="F111" i="1"/>
  <c r="F112" i="1"/>
  <c r="F115" i="1"/>
  <c r="F116" i="1"/>
  <c r="F117" i="1"/>
  <c r="F118" i="1"/>
  <c r="F119" i="1"/>
  <c r="F120" i="1"/>
  <c r="F121" i="1"/>
  <c r="F122" i="1"/>
  <c r="F123" i="1"/>
  <c r="F124" i="1"/>
  <c r="F125" i="1"/>
  <c r="F126" i="1"/>
  <c r="F127" i="1"/>
  <c r="F128" i="1"/>
  <c r="F129" i="1"/>
  <c r="F130" i="1"/>
  <c r="F131" i="1"/>
  <c r="F132" i="1"/>
  <c r="F133" i="1"/>
  <c r="F134" i="1"/>
  <c r="F135" i="1"/>
  <c r="F136" i="1"/>
  <c r="F137" i="1"/>
  <c r="F138" i="1"/>
  <c r="F139" i="1"/>
  <c r="F140" i="1"/>
  <c r="F141" i="1"/>
  <c r="F142" i="1"/>
  <c r="F143" i="1"/>
  <c r="F144" i="1"/>
  <c r="F145" i="1"/>
  <c r="F146" i="1"/>
  <c r="F147" i="1"/>
  <c r="F148" i="1"/>
  <c r="F149" i="1"/>
  <c r="F150" i="1"/>
  <c r="F151" i="1"/>
  <c r="F152" i="1"/>
  <c r="F153" i="1"/>
  <c r="F154" i="1"/>
  <c r="F155" i="1"/>
  <c r="F156" i="1"/>
  <c r="F157" i="1"/>
  <c r="F158" i="1"/>
  <c r="F159" i="1"/>
  <c r="F160" i="1"/>
  <c r="F161" i="1"/>
  <c r="F162" i="1"/>
  <c r="F163" i="1"/>
  <c r="F164" i="1"/>
  <c r="F165" i="1"/>
  <c r="F166" i="1"/>
  <c r="F167" i="1"/>
  <c r="F168" i="1"/>
  <c r="F169" i="1"/>
  <c r="F170" i="1"/>
  <c r="F171" i="1"/>
  <c r="F172" i="1"/>
  <c r="F173" i="1"/>
  <c r="F174" i="1"/>
  <c r="F175" i="1"/>
  <c r="F176" i="1"/>
  <c r="F177" i="1"/>
  <c r="F178" i="1"/>
  <c r="F179" i="1"/>
  <c r="F180" i="1"/>
  <c r="F181" i="1"/>
  <c r="F182" i="1"/>
  <c r="F183" i="1"/>
  <c r="F184" i="1"/>
  <c r="F185" i="1"/>
  <c r="F186" i="1"/>
  <c r="F187" i="1"/>
  <c r="F188" i="1"/>
  <c r="F189" i="1"/>
  <c r="F190" i="1"/>
  <c r="F191" i="1"/>
  <c r="F192" i="1"/>
  <c r="F193" i="1"/>
  <c r="F194" i="1"/>
  <c r="F195" i="1"/>
  <c r="F196" i="1"/>
  <c r="F197" i="1"/>
  <c r="F198" i="1"/>
  <c r="F199" i="1"/>
  <c r="F200" i="1"/>
  <c r="F201" i="1"/>
  <c r="F202" i="1"/>
  <c r="F203" i="1"/>
  <c r="F204" i="1"/>
  <c r="F205" i="1"/>
  <c r="F206" i="1"/>
  <c r="F207" i="1"/>
  <c r="F208" i="1"/>
  <c r="F209" i="1"/>
  <c r="F212" i="1"/>
  <c r="F213" i="1"/>
  <c r="F214" i="1"/>
  <c r="F215" i="1"/>
  <c r="F216" i="1"/>
  <c r="F217" i="1"/>
  <c r="F218" i="1"/>
  <c r="F219" i="1"/>
  <c r="F220" i="1"/>
  <c r="F221" i="1"/>
  <c r="F222" i="1"/>
  <c r="F223" i="1"/>
  <c r="F226" i="1"/>
  <c r="F227" i="1"/>
  <c r="F228" i="1"/>
  <c r="F229" i="1"/>
  <c r="F230" i="1"/>
  <c r="F231" i="1"/>
  <c r="F232" i="1"/>
  <c r="F233" i="1"/>
  <c r="F237" i="1"/>
  <c r="F238" i="1"/>
  <c r="F239" i="1"/>
  <c r="F240" i="1"/>
  <c r="F241" i="1"/>
  <c r="F242" i="1"/>
  <c r="F243" i="1"/>
  <c r="F244" i="1"/>
  <c r="F248" i="1"/>
  <c r="G245" i="1" s="1"/>
  <c r="F251" i="1"/>
  <c r="F252" i="1"/>
  <c r="F253" i="1"/>
  <c r="F254" i="1"/>
  <c r="F255" i="1"/>
  <c r="F258" i="1"/>
  <c r="F259" i="1"/>
  <c r="F266" i="1"/>
  <c r="F267" i="1"/>
  <c r="F268" i="1"/>
  <c r="F269" i="1"/>
  <c r="F270" i="1"/>
  <c r="F271" i="1"/>
  <c r="F272" i="1"/>
  <c r="F273" i="1"/>
  <c r="F274" i="1"/>
  <c r="F275" i="1"/>
  <c r="F276" i="1"/>
  <c r="F277" i="1"/>
  <c r="F278" i="1"/>
  <c r="F282" i="1"/>
  <c r="F283" i="1"/>
  <c r="F286" i="1"/>
  <c r="F287" i="1"/>
  <c r="F288" i="1"/>
  <c r="F289" i="1"/>
  <c r="F290" i="1"/>
  <c r="F291" i="1"/>
  <c r="F292" i="1"/>
  <c r="F293" i="1"/>
  <c r="F294" i="1"/>
  <c r="F295" i="1"/>
  <c r="F296" i="1"/>
  <c r="F297" i="1"/>
  <c r="F298" i="1"/>
  <c r="F301" i="1"/>
  <c r="F302" i="1"/>
  <c r="F303" i="1"/>
  <c r="F304" i="1"/>
  <c r="F305" i="1"/>
  <c r="F307" i="1"/>
  <c r="F308" i="1"/>
  <c r="F309" i="1"/>
  <c r="F310" i="1"/>
  <c r="F311" i="1"/>
  <c r="F312" i="1"/>
  <c r="F313" i="1"/>
  <c r="F314" i="1"/>
  <c r="F315" i="1"/>
  <c r="F316" i="1"/>
  <c r="F318" i="1"/>
  <c r="F319" i="1"/>
  <c r="F320" i="1"/>
  <c r="F326" i="1"/>
  <c r="F327" i="1"/>
  <c r="F329" i="1"/>
  <c r="F330" i="1"/>
  <c r="F331" i="1"/>
  <c r="F332" i="1"/>
  <c r="F335" i="1"/>
  <c r="F336" i="1"/>
  <c r="F337" i="1"/>
  <c r="F338" i="1"/>
  <c r="F345" i="1"/>
  <c r="G340" i="1" s="1"/>
  <c r="F349" i="1"/>
  <c r="F350" i="1"/>
  <c r="F351" i="1"/>
  <c r="F352" i="1"/>
  <c r="F357" i="1"/>
  <c r="F358" i="1"/>
  <c r="F359" i="1"/>
  <c r="F360" i="1"/>
  <c r="F361" i="1"/>
  <c r="F362" i="1"/>
  <c r="F363" i="1"/>
  <c r="F364" i="1"/>
  <c r="F365" i="1"/>
  <c r="F366" i="1"/>
  <c r="F367" i="1"/>
  <c r="F368" i="1"/>
  <c r="F369" i="1"/>
  <c r="F372" i="1"/>
  <c r="F373" i="1"/>
  <c r="F374" i="1"/>
  <c r="F375" i="1"/>
  <c r="F376" i="1"/>
  <c r="F379" i="1"/>
  <c r="F382" i="1"/>
  <c r="F383" i="1"/>
  <c r="F384" i="1"/>
  <c r="F385" i="1"/>
  <c r="F388" i="1"/>
  <c r="F389" i="1"/>
  <c r="F391" i="1"/>
  <c r="F392" i="1"/>
  <c r="F11" i="1"/>
  <c r="G257" i="1" l="1"/>
  <c r="G280" i="1"/>
  <c r="G387" i="1"/>
  <c r="G354" i="1"/>
  <c r="G249" i="1"/>
  <c r="G52" i="1"/>
  <c r="G346" i="1"/>
  <c r="G80" i="1"/>
  <c r="G306" i="1"/>
  <c r="G76" i="1"/>
  <c r="G381" i="1"/>
  <c r="G224" i="1"/>
  <c r="G390" i="1"/>
  <c r="G325" i="1"/>
  <c r="G113" i="1"/>
  <c r="G234" i="1"/>
  <c r="G333" i="1"/>
  <c r="G300" i="1"/>
  <c r="G210" i="1"/>
  <c r="G63" i="1"/>
  <c r="G35" i="1"/>
  <c r="G18" i="1"/>
  <c r="G98" i="1"/>
  <c r="G57" i="1"/>
  <c r="G371" i="1"/>
  <c r="G328" i="1"/>
  <c r="G10" i="1"/>
  <c r="G285" i="1"/>
  <c r="G317" i="1"/>
  <c r="G261" i="1"/>
  <c r="G394" i="1" l="1"/>
  <c r="G395" i="1" l="1"/>
  <c r="G396" i="1" s="1"/>
</calcChain>
</file>

<file path=xl/sharedStrings.xml><?xml version="1.0" encoding="utf-8"?>
<sst xmlns="http://schemas.openxmlformats.org/spreadsheetml/2006/main" count="1136" uniqueCount="783">
  <si>
    <t>מספר</t>
  </si>
  <si>
    <t>תאור</t>
  </si>
  <si>
    <t>יח' מידה</t>
  </si>
  <si>
    <t>כמות</t>
  </si>
  <si>
    <t>מחיר</t>
  </si>
  <si>
    <t>סה"כ</t>
  </si>
  <si>
    <t>00.00.0000</t>
  </si>
  <si>
    <t>המרכז הרפואי לבריאות הנפש מזור - מחלקה 4</t>
  </si>
  <si>
    <t>04.00.0000</t>
  </si>
  <si>
    <t>עבודות בניה</t>
  </si>
  <si>
    <t>04.01.0000</t>
  </si>
  <si>
    <t>04.01.0010</t>
  </si>
  <si>
    <t>מחיצות מבלוקי בטון חלולים בעובי 10 ס"מ לרבות סתימת והקטנת פתחים, כל החגורות למיניהן, זיון כנדרש, קוצים עם דבק אפוקסי וכו'.</t>
  </si>
  <si>
    <t xml:space="preserve"> מ"ר</t>
  </si>
  <si>
    <t>04.01.0020</t>
  </si>
  <si>
    <t>קירות מבלוקי בטון חלולים בעובי 20-25 ס"מ לרבות סתימת והקטנת פתחים, כל החגורות למיניהן, זיון כנדרש, קוצים עם דבק אפוקסי וכו'.</t>
  </si>
  <si>
    <t>05.00.0000</t>
  </si>
  <si>
    <t>עבודות איטום</t>
  </si>
  <si>
    <t>05.01.0000</t>
  </si>
  <si>
    <t>05.01.0010</t>
  </si>
  <si>
    <t>איטום רצפות חדרים רטובים בחומר איטום צמנטי, שתי שכבות, לרבות יישום שכבה חומר שחור להגנה סופית. המדידה נטו בין מחיצות לפי שטח הריצוף.</t>
  </si>
  <si>
    <t>05.01.0020</t>
  </si>
  <si>
    <t>איטום קירות מקלחות וחדרי רחצה בהתאם למפורט במפרט. הביצוע במקומות שיורה המפקח בלבד. (שכבת הרבצה כלולה במחיר החיפוי)</t>
  </si>
  <si>
    <t>06.00.0000</t>
  </si>
  <si>
    <t>עבודות נגרות ומסגרות אומן</t>
  </si>
  <si>
    <t>06.01.0000</t>
  </si>
  <si>
    <t>דלתות נגרות</t>
  </si>
  <si>
    <t>06.01.0140</t>
  </si>
  <si>
    <t>דלת מס' 114-N-02 ברשימה.</t>
  </si>
  <si>
    <t xml:space="preserve"> יח'</t>
  </si>
  <si>
    <t>06.01.0160</t>
  </si>
  <si>
    <t>דלת מס' 116-N-01 ברשימה.</t>
  </si>
  <si>
    <t>06.01.0170</t>
  </si>
  <si>
    <t>דלת מס' 117-N-01 ברשימה.</t>
  </si>
  <si>
    <t>06.01.0180</t>
  </si>
  <si>
    <t>דלת מס' 118-N-01 ברשימה.</t>
  </si>
  <si>
    <t>06.01.0190</t>
  </si>
  <si>
    <t>דלת מס' 119-N-01 ברשימה.</t>
  </si>
  <si>
    <t>06.01.0200</t>
  </si>
  <si>
    <t>דלת מס' 120-N-01 ברשימה.</t>
  </si>
  <si>
    <t>06.01.0240</t>
  </si>
  <si>
    <t>דלת מס' 124-N-01 ברשימה.</t>
  </si>
  <si>
    <t>06.01.0250</t>
  </si>
  <si>
    <t>דלת מס' 125-N-01 ברשימה.</t>
  </si>
  <si>
    <t>06.01.0301</t>
  </si>
  <si>
    <t>דלת מס' 130-N-01 ברשימה.</t>
  </si>
  <si>
    <t>06.01.0302</t>
  </si>
  <si>
    <t>דלת מס' 130-N-02 ברשימה.</t>
  </si>
  <si>
    <t>06.01.0303</t>
  </si>
  <si>
    <t>דלת מס' 130-N-03 ברשימה.</t>
  </si>
  <si>
    <t>06.01.0304</t>
  </si>
  <si>
    <t>דלת מס' 130-N-04 ברשימה.</t>
  </si>
  <si>
    <t>06.01.0305</t>
  </si>
  <si>
    <t>דלת מס' 130-N-05 ברשימה.</t>
  </si>
  <si>
    <t>06.01.0310</t>
  </si>
  <si>
    <t>דלת מס' 131-N-01 ברשימה.</t>
  </si>
  <si>
    <t>06.01.0350</t>
  </si>
  <si>
    <t>דלת מס' 135-N-01 ברשימה.</t>
  </si>
  <si>
    <t>06.01.0360</t>
  </si>
  <si>
    <t>דלת מס' 136-N-01 ברשימה.</t>
  </si>
  <si>
    <t>06.02.0000</t>
  </si>
  <si>
    <t>מסגרות</t>
  </si>
  <si>
    <t>06.02.0001</t>
  </si>
  <si>
    <t>דלת מס' 000-M-01 ברשימה.</t>
  </si>
  <si>
    <t>06.02.0010</t>
  </si>
  <si>
    <t>דלת מס' 100-M-01 ברשימה.</t>
  </si>
  <si>
    <t>06.02.0020</t>
  </si>
  <si>
    <t>דלת מס' 100-M-02 ברשימה.</t>
  </si>
  <si>
    <t>06.02.0101</t>
  </si>
  <si>
    <t>דלת מס' 101-M-01 ברשימה.</t>
  </si>
  <si>
    <t>06.02.0102</t>
  </si>
  <si>
    <t>דלת מס' 101-M-02 ברשימה.</t>
  </si>
  <si>
    <t>06.02.0103</t>
  </si>
  <si>
    <t>דלת מס' 101-M-03 ברשימה.</t>
  </si>
  <si>
    <t>06.02.0104</t>
  </si>
  <si>
    <t>דלת מס' 101-M-04 ברשימה.</t>
  </si>
  <si>
    <t>06.02.0105</t>
  </si>
  <si>
    <t>דלת מס' 101-M-05 ברשימה.</t>
  </si>
  <si>
    <t>06.02.0106</t>
  </si>
  <si>
    <t>דלתות ארון מס' 101-M-06 ברשימה.</t>
  </si>
  <si>
    <t>06.02.1701</t>
  </si>
  <si>
    <t>דלת מס' 117-M-01 ברשימה.</t>
  </si>
  <si>
    <t>06.02.3601</t>
  </si>
  <si>
    <t>דלת מס' 136-M-01 ברשימה.</t>
  </si>
  <si>
    <t>06.02.3701</t>
  </si>
  <si>
    <t>דלת מס' 137-M-01 ברשימה.</t>
  </si>
  <si>
    <t>06.02.5000</t>
  </si>
  <si>
    <t>קופסת נירוסטה טיפוס M4.009.</t>
  </si>
  <si>
    <t>06.02.5010</t>
  </si>
  <si>
    <t>מערכת מאחזי יד לשירותי נכים טיפוס 130-M-01) .M4.006)</t>
  </si>
  <si>
    <t>קומפ'</t>
  </si>
  <si>
    <t>06.02.5020</t>
  </si>
  <si>
    <t>ידית "ר" לשירותי נכים טיפוס 130-M-02) .M4.006)</t>
  </si>
  <si>
    <t>07.00.0000</t>
  </si>
  <si>
    <t>מתקני תברואה</t>
  </si>
  <si>
    <t>07.01.0000</t>
  </si>
  <si>
    <t>צנרת מים וביוב לקבועות תברואיות</t>
  </si>
  <si>
    <t>07.01.0010</t>
  </si>
  <si>
    <t>הספקה והתקנה של מערכת צנרת אינסטלציה מלאה להתקנת אסלה תלויה עם מיכל הדחה וחיבור למערכת המים והביוב שבגבול הפנימי של המבנה. הנ"ל כולל את צנרת המים הקרים והחמים, בידוד, את צנרת הדלוחין והשופכין ואת צנרת הביוב עד לחיבור לקולטן כולל הקולטן.  כמו כן את כל האביזרים בכל הקטרים, את ברזי הסגירה, קופסאות הביקורת עם מכסה מפליז מצופה ניקל, האטמים, האוגנים וכל האביזרים קומפלט, הכל כמתואר במפרט. המערכת תכלול חיבור לכלי הסניטרי וכן לצנרת המים והביוב בנקודת החיבור של הכלי הנ"ל. צנרת המים תהיה מצינורות PPR, קווי הדלוחין מפוליפרופילן, קווי ניקוז מזגנים מ-U-PVC וצנרת השופכין מחומרים פלסטיים HDPE. כל הנ"ל, חומרי העזר, האביזרים למים וביוב לפי המפורט במפרט ובתכניות.</t>
  </si>
  <si>
    <t>07.01.0020</t>
  </si>
  <si>
    <t>מערכת אינסטלציה כנ"ל להתקנת כיור רחצה  כולל ברז עירוב וחיבור למערכת המים והביוב. מערכת קומפלט כמתואר לעיל ובהתאמה של האביזרים והצנרת, הכל קומפלט.</t>
  </si>
  <si>
    <t>07.01.0030</t>
  </si>
  <si>
    <t>מערכת אינסטלציה כנ"ל להתקנת מקלחת וחיבור למערכת המים והביוב. מערכת קומפלט כמתואר לעיל ובהתאמה של האביזרים והצנרת, הכל קומפלט.</t>
  </si>
  <si>
    <t>07.01.0040</t>
  </si>
  <si>
    <t>מערכת אינסטלציה כנ"ל להתקנת נק' מכונת כביסה וחיבור למערכת המים והביוב. מערכת קומפלט כמתואר לעיל ובהתאמה של האביזרים והצנרת, הכל קומפלט.</t>
  </si>
  <si>
    <t>07.02.0000</t>
  </si>
  <si>
    <t>קבועות תברואיות</t>
  </si>
  <si>
    <t>07.02.0010</t>
  </si>
  <si>
    <t>הספקה והתקנה של אסלה תלויה מחרס לבן כמו מתוצרת "חמת" דגם "לוטם" 55 מק"ט 501028 כולל מתקן תליה, מדיקל מושב כבד ללא מכסה עם צירי נירוסטה מחוזקים מק"ט 225050, מיכל הדחה סמוי דו כמותי וצינור הדחה כמתואר בתכנית, הכל קומפלט כמתואר במפרט.</t>
  </si>
  <si>
    <t>07.02.0021</t>
  </si>
  <si>
    <t>חיבור כיור (הנמדד בנפרד בפרק 30) לרבות אספקה והתקנת סיפון להתקנה מתחת למשטח וברז עירוב קירי למניעת אובדנות למים קרים וחמים עם מנגנון קרמי מגביל טמפ' כמו מתוצרת "חמת" מק"ט 332013SAF, הכל קומפלט כמפורט במפרט.</t>
  </si>
  <si>
    <t>07.02.0030</t>
  </si>
  <si>
    <t>הספקה והתקנה של כיור רחצה מחרס לבן כמו מתוצרת "חמת" דגם Clear 50 ללא קדח וללא בירוץ מק"ט 402015, כולל ברז עירוב קירי למניעת אובדנות למים קרים וחמים עם מנגנון קרמי מגביל טמפ' כמו מתוצרת "חמת" מק"ט 332013SAF, הכל קומפלט כמפורט במפרט.</t>
  </si>
  <si>
    <t>07.02.0050</t>
  </si>
  <si>
    <t>הספקה והתקנה של מערכת מקלחת 3 דרך למניעת אובדנות הכוללת מנגנון קרמי מגביל טמפ' כמו מתוצרת "חמת" מק"ט 332013SAF, ראש מקלחת אנטי ונדלי כמו מתוצרת "חמת" מק"ט 6000, הכל קומפלט כמפורט במפרט.</t>
  </si>
  <si>
    <t>07.02.0060</t>
  </si>
  <si>
    <t>הספקה והתקנה של ברז דלי בקוטר "3/4 וסיפון למכונת כביסה, הכל קומפלט כמפורט במפרט.</t>
  </si>
  <si>
    <t>07.03.0000</t>
  </si>
  <si>
    <t>צנרת מים קרים וחמים לצריכה והידרנטים</t>
  </si>
  <si>
    <t>07.03.0010</t>
  </si>
  <si>
    <t>הספקה והתקנה של צינורות פלדה מגולוונים צבועים, סקדיול 10 להידרנטים בקוטר "2 עם תפר, גלויים או סמויים בתקרה מונמכת מחוברים ע"י מחברים מהירים מסוג KCOUPQUIC, כולל ספחים, מתלים ומחבר קל, קידוחים ומעברים דרך  קירות, תקרות או קורות.</t>
  </si>
  <si>
    <t xml:space="preserve"> מטר</t>
  </si>
  <si>
    <t>07.03.0020</t>
  </si>
  <si>
    <t>הספקה והתקנה של צינורות פלדה מגולוונים צבועים, סקדיול 10 להידרנטים בקוטר "3 עם תפר, גלויים או סמויים בתקרה מונמכת מחוברים ע"י מחברים מהירים מסוג KCOUPQUIC, כולל מתלים ומחבר קל, קידוחים ומעברים דרך קירות, תקרות או קורות.</t>
  </si>
  <si>
    <t>07.03.0030</t>
  </si>
  <si>
    <t>הספקה והתקנה של צינורות פולירול PPR מפוליפרופילן למים קרים, חמים בקוטר 20 מ"מ ("1/2) כמו מתוצרת "חוליות" או שוה ערך, מותקנים גלוי ובקירות, מחוברים באביזרים מתאימים כולל כל האביזרים.</t>
  </si>
  <si>
    <t>07.03.0040</t>
  </si>
  <si>
    <t>הספקה והתקנה של צינורות פולירול PPR מפוליפרופילן למים קרים, חמים בקוטר 32X5.4 מ"מ ("1) כמו מתוצרת "חוליות" או שוה ערך, מותקנים גלוי ובקירות, מחוברים באביזרים מתאימים כולל כל האביזרים.</t>
  </si>
  <si>
    <t>07.03.0050</t>
  </si>
  <si>
    <t>הספקה והתקנה של צינורות פולירול PPR מפוליפרופילן למים קרים, חמים בקוטר 50X8.3 מ"מ  ("1½) כמו מתוצרת "חוליות" או שוה ערך, מותקנים גלוי ובקירות, מחוברים באביזרים מתאימים כולל כל האביזרים.</t>
  </si>
  <si>
    <t>07.03.0060</t>
  </si>
  <si>
    <t>הספקה והתקנה של צינורות פולירול PPR מפוליפרופילן למים קרים, חמים בקוטר 63X10.5 מ"מ ("2) כמו מתוצרת "חוליות" או שוה ערך, מותקנים גלוי ובקירות, מחוברים באביזרים מתאימים כולל כל האביזרים.</t>
  </si>
  <si>
    <t>07.03.0070</t>
  </si>
  <si>
    <t>בידוד לצינורות מים חמים משרוולי "וידופלקס"  או שוה ערך בעובי "1/2 לצנרת בקוטר "1/2 כולל סרטי הדבקה מ-PVC.</t>
  </si>
  <si>
    <t>07.03.0080</t>
  </si>
  <si>
    <t>בידוד לצינורות מים חמים משרוולי "וידופלקס"  או שוה ערך בעובי "1/2 לצנרת בקוטר "1 כולל סרטי הדבקה מ-PVC.</t>
  </si>
  <si>
    <t>07.03.0090</t>
  </si>
  <si>
    <t>בידוד לצינורות מים חמים משרוולי "וידופלקס"  או שוה ערך בעובי "1/2 לצנרת בקוטר "1½ כולל סרטי הדבקה מ-PVC.</t>
  </si>
  <si>
    <t>07.03.0100</t>
  </si>
  <si>
    <t>הספקה והתקנה של עמדת כיבוי אש המורכבת מברז כיבוי "2 + גלגלון "25 X 3/4 מ' עם מזנק וברז מהיר + 2 זרנוקים "2 באורך 15 מ' כ"א + מזנק רב שימושי + 2 מטפים .6 B.C.F ק"ג בארגז 120X80X30 ס"מ מחובר לקיר.</t>
  </si>
  <si>
    <t>07.03.0110</t>
  </si>
  <si>
    <t>הספקה והתקנה של ארגז לציוד כיבוי  מפח עם דלת נועלת במידות 120X80X30 ס"מ מחובר לקיר.</t>
  </si>
  <si>
    <t>07.03.0120</t>
  </si>
  <si>
    <t>התחברות צינורות קיימים לצינורות חדשים בקטרים "3-"1/2 לרבות ניתוק קו קיים, חיתוך הצינור הקיים, ספחים לחיבור הצינור החדש לקיים, חיבור בהברגה ובדיקת החיבור ללחץ מים.</t>
  </si>
  <si>
    <t>07.04.0000</t>
  </si>
  <si>
    <t>מערכת נקזים ואיורור</t>
  </si>
  <si>
    <t>07.04.0010</t>
  </si>
  <si>
    <t>הספקה והתקנה של צינורות HDPE (גבריט) בקוטר "4 לקווי ביוב מותקנים מתחת לרצפה ומחוץ למבנה בעומק עד 1.0 מ' כולל ביטון לכל אורך הצינור ואביזרים שונים.</t>
  </si>
  <si>
    <t>07.04.0020</t>
  </si>
  <si>
    <t>הספקה והתקנה של מחסומי רצפה ממובילית "4/"8 עם מכסה מרובע רשת מפליז צבוע בגוון שיבחר ע"י האדריכל.</t>
  </si>
  <si>
    <t>07.04.0030</t>
  </si>
  <si>
    <t>תעלת ניקוז מנירוסטה ברוחב 20 ס"מ ובאורך כ-4.00 מ' בעומקים משתנים 20 - 10 ס"מ כולל שבכה מנירוסטה, הכל קומפלט, כולל חיבורה למ.ר. "4/"8.</t>
  </si>
  <si>
    <t>07.05.0000</t>
  </si>
  <si>
    <t>מתיזים</t>
  </si>
  <si>
    <t>07.05.0010</t>
  </si>
  <si>
    <t>התחברות של קווים בקוטר "2 ½1"- לקווים קיימים בקוטר "4 3"-.</t>
  </si>
  <si>
    <t>07.05.0020</t>
  </si>
  <si>
    <t>התחברות של קו בקוטר "4 לקו קיים בקוטר "4.</t>
  </si>
  <si>
    <t>07.05.0030</t>
  </si>
  <si>
    <t>הספקה והתקנה של צינורות פלדה מגולוונים צבועים, סקדיול 10 בקוטר "1½ עם תפר, גלויים או סמויים בתקרה מונמכת מחוברים ע"י מחברים מהירים מסוג QUICKCOUP, כולל ספחים, מתלים ומחבר קל, קידוחים ומעברים דרך קירות, תקרות או קורות.</t>
  </si>
  <si>
    <t>07.05.0040</t>
  </si>
  <si>
    <t>הספקה והתקנה של צינורות פלדה מגולוונים צבועים, סקדיול 10 בקוטר "2 עם תפר, גלויים או סמויים בתקרה מונמכת מחוברים ע"י מחברים מהירים מסוג QUICKCOUP, כולל ספחים, מתלים ומחבר קל, קידוחים ומעברים דרך  קירות, תקרות או קורות.</t>
  </si>
  <si>
    <t>07.05.0050</t>
  </si>
  <si>
    <t>הספקה והתקנה של צינורות פלדה מגולוונים צבועים, סקדיול 10 בקוטר "4 עם תפר, גלויים או סמויים בתקרה מונמכת מחוברים ע"י מחברים מהירים מסוג QUICKCOUP, כולל מתלים ומחבר קל, קידוחים ומעברים דרך קירות, תקרות או קורות.</t>
  </si>
  <si>
    <t>07.05.0060</t>
  </si>
  <si>
    <t>הספקת והתקנת MECHANICAL TEE בקוטר "3.</t>
  </si>
  <si>
    <t>07.05.0070</t>
  </si>
  <si>
    <t>הספקת והתקנת MECHANICAL TEE בקוטר "4.</t>
  </si>
  <si>
    <t>07.05.0080</t>
  </si>
  <si>
    <t>הספקה והתקנה של אביזרי צנרת (זויות, הסתעפויות, מעברי קוטר וכו') מסוג QUICKCOUP, מחבר קל עבור צינורות בקוטר "4.</t>
  </si>
  <si>
    <t>07.05.0090</t>
  </si>
  <si>
    <t>הספקה והתקנה של ספרינקלר מסוג UPRIGHT/PENDENT QUICK RESPONSE בועה, גימור כרום ניקל, נחיר "1/2, "k-5.6 ,NPT 1/2, טמפ' הפעלה 68 מעלות צלסיוס כדוגמת B-QRG תוצרת CENTRAL או ש"ע.</t>
  </si>
  <si>
    <t>07.05.0100</t>
  </si>
  <si>
    <t>הספקה והתקנה של ספרינקלר מסוג SIDE WALL QUICK RESPONSE בועה, גימור כרום ניקל, נחיר "1/2, "K-5.6 ,NPT 1/2, טמפ' ההפעלה 68 מעלות צלסיוס כדוגמת דגם B -QRG תוצרת CENTRAL או שוה ערך.</t>
  </si>
  <si>
    <t>07.05.0110</t>
  </si>
  <si>
    <t>התאמת ספרינקלרים לתקרה אקוסטית. העבודה כוללת את הצנרת והאביזרים וכן פתיחת פתחים בתקרה אקוסטית וכן רוזטה מתאימה, כולל צינור גמיש באורך  עד 1 מ' ואביזרים, הכל קומפלט.</t>
  </si>
  <si>
    <t>07.05.0120</t>
  </si>
  <si>
    <t>ארון ל-24 ספרינקלרים רזרביים.</t>
  </si>
  <si>
    <t>07.05.0130</t>
  </si>
  <si>
    <t>שילוט מיקום תחנת שליטה קומתית, תחנת הפעלה ראשית, שסתום הסנקה.</t>
  </si>
  <si>
    <t>07.08.0000</t>
  </si>
  <si>
    <t>פירוק מתקן קיים</t>
  </si>
  <si>
    <t>07.08.0001</t>
  </si>
  <si>
    <t>לפני תחילת הפירוק יש לקבל אישור והנחיות ממתכנן האינסטלציה והמפקח בשטח.</t>
  </si>
  <si>
    <t>הערה</t>
  </si>
  <si>
    <t>07.08.0005</t>
  </si>
  <si>
    <t>פירוק מושלם של מתקני התברואה הקיימים לרבות צנרת מכל סוג, קבועות, ספרינקלרים, כיבוי אש ואחרים ופינוי מהאתר. העבודה תבוצע ע"י הקבלן אך תימדד בפרק 24 להלן.</t>
  </si>
  <si>
    <t>08.00.0000</t>
  </si>
  <si>
    <t>עבודות חשמל</t>
  </si>
  <si>
    <t>08.01.0000</t>
  </si>
  <si>
    <t>לוחות חשמל</t>
  </si>
  <si>
    <t>08.01.0010</t>
  </si>
  <si>
    <t>הערות: א. לוחות החשמל יבנו לפי תקן ישראלי 61439 ע"י יצרן מאושר לכך, ע"י מכון התקנים ומוסמך מטעם יצרן מקורי ויעמדו בדרישות התקן IEC 61439-1 ב. כושר ניתוק של המאמ"תים יהיה 10KA לפי תקן IEC 898 ג. עבור מפסקי זרם חצי-אטומטיים יש להבטיח שכושר הניתוק יהיה ICS-ICU ד. כל הציוד הנ"ל יהיה להתקנה בלוחות קיימים או בשטח.</t>
  </si>
  <si>
    <t>08.01.0020</t>
  </si>
  <si>
    <t>מאמ"ת חד פאזי עד 10KA , 1X32A</t>
  </si>
  <si>
    <t>08.01.0030</t>
  </si>
  <si>
    <t>מאמ"ת דו קוטבי 10KA, 2X25A</t>
  </si>
  <si>
    <t>08.01.0040</t>
  </si>
  <si>
    <t>מאמ"ת תלת פאזי עד 10KA ,3X32A</t>
  </si>
  <si>
    <t>08.01.0050</t>
  </si>
  <si>
    <t>מאמ"ת תלת פאזי 10KA ,3X40A</t>
  </si>
  <si>
    <t>08.01.0060</t>
  </si>
  <si>
    <t>ממסר פחת TYBE "A" 30MA ,2X25A</t>
  </si>
  <si>
    <t>08.01.0070</t>
  </si>
  <si>
    <t>ממסר פחת TYPE'A' ,30MA ,4X40A</t>
  </si>
  <si>
    <t>08.01.0075</t>
  </si>
  <si>
    <t>ממסר צעד דו קוטבי 16A</t>
  </si>
  <si>
    <t>08.01.0080</t>
  </si>
  <si>
    <t>מגען תלת פאזי AC3 3X25A כולל בלוק מגעי עזר</t>
  </si>
  <si>
    <t>08.01.0090</t>
  </si>
  <si>
    <t>שעון פיקוד דיגטלי יומי שבועי עם סוללת גיבוי ל 72 שעות</t>
  </si>
  <si>
    <t>08.01.0100</t>
  </si>
  <si>
    <t>מפסק בורר פיקוד (פקט) 3 ,1X10A מצבים 1-0-2.</t>
  </si>
  <si>
    <t>08.01.0110</t>
  </si>
  <si>
    <t>מפסק בורר פיקוד (פקט) 4 ,1X10A מצבים</t>
  </si>
  <si>
    <t>08.01.0120</t>
  </si>
  <si>
    <t>מפסק זרם חצי אוטומטי 4-6A,36KA ,3X6A, להגנת מנוע תוצרת טלמניק או ש"ע כולל סדור הכנה למנעול תליה</t>
  </si>
  <si>
    <t>08.01.0130</t>
  </si>
  <si>
    <t>עבודות שינוי וחיווט, ציוד בלוח חשמל קיים לרבות ביטול ציוד ושינוי שילוט+ תוספת ציוד חדש לפי תוכנית כולל התקנת ציוד חדש לפי תוכנית,לרבות חיווט כל המעגלים מחדש ושילוט. עבודה תכלול ניקוי הלוח וחיזוק ברגים ובדיקת תקלות ותיקונם וכל יתר הדרוש להשלמת הלוח.</t>
  </si>
  <si>
    <t>08.02.0000</t>
  </si>
  <si>
    <t>נקודות ואינסטלציה חשמלית</t>
  </si>
  <si>
    <t>08.02.0001</t>
  </si>
  <si>
    <t>כל הנקודות והצינורות יהיו לפי התקן החדש עבור צינורות ומובילים לחשמל (מריכף) תקן 61386 במקום תקן 728</t>
  </si>
  <si>
    <t>08.02.0010</t>
  </si>
  <si>
    <t>נקודת מאור בכבל 1.5 N2XY/FR ממ"ר (חד פזית או תלת פזית) או מוליכים מושחל בצינור מריכף (חסין אש) או מונח בתעלה מלוח חשמל כולל תעלה פלסטית במידות עד 2.53X ס''מ או צינור מרירון כלולים במחיר הנקודה , כולל חלקה בקו המחלק החל מלוח החשמל, קופסאות הסתעפות. סיום במפסק מאור (יחיד או כפול) להתקנה תה"ט דגם SYSTEM של גוויס או שניידר ALLEGRO.</t>
  </si>
  <si>
    <t xml:space="preserve"> נק'</t>
  </si>
  <si>
    <t>08.02.0020</t>
  </si>
  <si>
    <t>תוספת למחיר הנק. מאור עבור מוליכים 2.5 ממ"ר במקום 1.5 ממ"ר חד פזי או תלת פזי</t>
  </si>
  <si>
    <t>08.02.0030</t>
  </si>
  <si>
    <t>תוספת למחיר הנק. מאור עבור מוליכים 5x1.5 ממ"ר במקום 3x1.5 ממ"ר חד פזי</t>
  </si>
  <si>
    <t>08.02.0040</t>
  </si>
  <si>
    <t>תוספת למחיר הנק. הנ"ל עבור מוליך נוסף לתאורה דו תכליתית</t>
  </si>
  <si>
    <t>08.02.0050</t>
  </si>
  <si>
    <t>תוספת למחיר הנק. הנ"ל עבור מפסקי אטום למים</t>
  </si>
  <si>
    <t>08.02.0060</t>
  </si>
  <si>
    <t>תוספת למחיר הנק. הנ"ל עבור זוג מפסקי חילוף</t>
  </si>
  <si>
    <t>08.02.0070</t>
  </si>
  <si>
    <t>תוספת למחיר נק. מאור עבור לחצן הדלקת מאור</t>
  </si>
  <si>
    <t>08.02.0080</t>
  </si>
  <si>
    <t>נקודת חיבור קיר בכבל 3X2.5 N2XY/FR ממ"ר או מוליכים מושחלים בצינור מריכף (חסין אש במידה ונדרש) או מונח בתעלה מלוח החשמל, כולל תעלה פלסטית במידות עד 5X3.2 ס"מ או צינור מרירון כלולים במחיר הנקודה , כולל חלקה בקו המחלק החל מלוח החשמל, קופסאות הסתעפות. סיום בשקע ישראלי 16 אמפר להתקנה תח"הט או עה"ט דגם  SYSTEM של גוויס או שנייידר ALLEGRO</t>
  </si>
  <si>
    <t>08.02.0090</t>
  </si>
  <si>
    <t>תוספת למחיר הנק. הנ"ל עבור שקע צמוד נוסף. (לא כולל שקעים בעמדות משולבות)</t>
  </si>
  <si>
    <t>08.02.0100</t>
  </si>
  <si>
    <t>תוספת למחיר נקודת חיבור קיר עבור שקע אטום למים IP65 ומשוריין למפוחים בממ"ד.</t>
  </si>
  <si>
    <t>08.02.0110</t>
  </si>
  <si>
    <t>תוספת למחיר הנק. הנ"ל עבור שקע אטום למים IP55 עם מכסה הרמטי</t>
  </si>
  <si>
    <t>08.02.0120</t>
  </si>
  <si>
    <t>תוספת למחיר נק. חיבור קיר עבור שקע צמוד לתקרת בטון מטיפוס CEE כולל סידורי חזוק ותליה, עבור מקרן או מעלית מקרן.</t>
  </si>
  <si>
    <t>08.02.0130</t>
  </si>
  <si>
    <t>נק. לדוד מים / גוף חמום ע"י כבל 3X2.5 N2XY/FR ממ"ר בצינור מריכף או בתעלה פלסטית 3X2.5 ס"מ קו ישיר מהלוח כולל אביזר לדוד מים (מפסק 2X16A+נורת סימון) ומפסק בטחון ליד הדוד וחיבור הדוד או גוף החמום</t>
  </si>
  <si>
    <t>08.02.0140</t>
  </si>
  <si>
    <t>נקודה למפוח חד פאזי  ע"י כבל 3X2.5N2XY/FR ממ"ר מושחל בצינור או מונח בתעלה קו ישיר מהלוח ועד למפסק ביטחון צמוד למפוח  IP65 ,2X16A וחיבור המפוח כולל צינור הגנה שרשורי תקני בין המפוח והמפסק.</t>
  </si>
  <si>
    <t>08.02.0150</t>
  </si>
  <si>
    <t>נקודת מזגן מפוצל עשויה כבל 3X2.5N2XY/FR מושחל בצינור מריכף 20 מ"מ חסין אש או מונח בתעלה קו ישיר ומסתיים באביזר תה"ט הכולל שקע בריטי פינים עגולים 16A + מנורת סימון + מפסק 2X16A הכול מותקן ומחובר.</t>
  </si>
  <si>
    <t>08.02.0160</t>
  </si>
  <si>
    <t>נקודת כנ"ל אך ליח' מעל תקרה מונמכת סיום במפסק ביטחון  IP65,2X16A בהתקנה גלויה לתקרת בטון וכולל סידורי חיזוק מושלמים.</t>
  </si>
  <si>
    <t>08.02.0170</t>
  </si>
  <si>
    <t>נקודה כנ"ל אך תלת פזית  ע"י קו 5X2.5N2XY ממ"ר ישיר מהלוח וסיום במפסק בטחון IP65 ,3X16A, מותקן לתקרת ביטחון צמוד ליחידת מיזוג אויר.</t>
  </si>
  <si>
    <t>08.02.0180</t>
  </si>
  <si>
    <t>נקודת חבור קיר תלת פזית באמצעות כבל 5X2.5N2XY ממ"ר מושחל בצינור 25 מ"מ חסין אש, ק ישיר מלוח החשמל. סיום בשקע תלת פזי CEE ,5X16A להתקנה גלויה או שקועה קומפ'.</t>
  </si>
  <si>
    <t>08.02.0190</t>
  </si>
  <si>
    <t>נקודת לחצן הפסקת חרום כללית ע"י כבל 5X1.5N2XY/FR בתעלה פלסטית 3X2.5 ס"מ מלוח החשמל סיום בלחצן חרום עם פטישון ניפוץ מגע כפול דגם XAS25E של טלמכניק עבור ניתוק חשמל או סיום בלחצן פטריה ננעל עבור הפעלה / כיבוי גנרטור</t>
  </si>
  <si>
    <t>08.02.0200</t>
  </si>
  <si>
    <t>נק' הכנה למחשב  או לאינטרנט אלחוטי או למקלט  לחצני מצוקה RFID או טלויזיה עשויה צינור מריכף 25 מ"מ חסין אש או צינור מרירון גלוי עם חוט משיכה מותקן סמוי בקירות ובתקרה קו ישיר מהתה"ר/רכזת עד לנקודה. סיום בקופסה מלבנית שקועה בקיר (למחשב קופסאת עומק עגולה).</t>
  </si>
  <si>
    <t>08.02.0210</t>
  </si>
  <si>
    <t>תוספת למחיר הנקודה הנ"ל עבור  שקע מחשב RJ45 במתקן CAT-6A מחובר, עבור נקודה מושלמת דגם שניידר אלגרו או גוויס דגם  SYSTEM (לא כולל עמדת עבודה).</t>
  </si>
  <si>
    <t>08.02.0220</t>
  </si>
  <si>
    <t>תוספת למחיר הנקודה הנ"ל עבור כבל קואכסיאלי תקני ושקע טלויזיה כפול (טלויזיה/FM) מחובר עבור נקודת טלויזיה מושלמת דגם גוויס או שניידר אלגרו.</t>
  </si>
  <si>
    <t>08.02.0230</t>
  </si>
  <si>
    <t>נק' טלפון מושלמת עשויה כבל 6 גידים (3 זוגות) מושחל בצינור מריכף חסין אש בקוטר 25 מ"מ או צינור מרירון קו ישיר מהתה"ר ומסתיימת באביזר בזק תקני תחה"ט גוויס SYSTEM או שניידר אלגרו.</t>
  </si>
  <si>
    <t>08.02.0240</t>
  </si>
  <si>
    <t>נקודת הכנה לטרמוסטט מזוג אוויר ע"י כלשהו צינור מריכף חסין אש בקוטר 20 מ"מ עם חוט משיכה מותקן סמוי בקיר מהנקודה עד למיקום המזגן. סיום בקופסה 55 תקנית שקועה בקיר.</t>
  </si>
  <si>
    <t>08.02.0250</t>
  </si>
  <si>
    <t>נקודת הכנה לתריס או מסך חשמלי כולל קו 5X1.5N2XY  ממ"ר ויחידת לחצנים מעלה ומטה כולל חיווט מושלם וחבור מנוע תריס /מסך ע"י  שקע/תקע באופן מושלם קומפ'</t>
  </si>
  <si>
    <t>08.02.0260</t>
  </si>
  <si>
    <t>נקודת הכנה למצלמת טלויזיה מעגל סגור באמצעות 2 צינורות בקוטר 25 מ"מ מהנקודה עד לתעלה או עד לארון תקשורת קומפלט כולל חוטי משיכה.</t>
  </si>
  <si>
    <t>08.02.0270</t>
  </si>
  <si>
    <t>נקודת הכנה למערכת בקרת כניסה (מנעול חשמלי קורא קרבה דלת ולחצנים) ע"י צינור בקוטר 20 מ"מ עם חוט משיכה, סיום בקופסא מלבנית מהנקודה עד לתעלת רשת או עד ריכוז התקשורת.</t>
  </si>
  <si>
    <t>08.02.0280</t>
  </si>
  <si>
    <t>נקודת הכנה לאינטרקום ע"י צינור בקוטר 20 מ"מ עם חוט משיכה, סיום בקופסא 15/15ס"מ מלבנית מהנקודה עד לתעלת רשת או ריכוז תקשורת.</t>
  </si>
  <si>
    <t>08.02.0290</t>
  </si>
  <si>
    <t>נקודת הכנה לגלאי נפח או מיקרוסוויץ בחלון או בדלת  כניסה לחדר מערכת בקרת חדר עשויה מצינור מריכף חסין אש בקוטר 20 מ"מ עם חוט משיכה בהתקנה סמויה מהנקודה עד לוח החשמל בחדר</t>
  </si>
  <si>
    <t>08.02.0300</t>
  </si>
  <si>
    <t>נק' הכנה לרמקול באמצעות צינור מריכף חסין אש 16 מ"מ סמוי או צינור מרירון גלוי החל מהתה"מ או הנקודה הקרובה כולל קופסאת הסתעפות וחוט משיכה קומפ'</t>
  </si>
  <si>
    <t>08.02.0310</t>
  </si>
  <si>
    <t>נק' הכנה לקורא כרטיסים ע"י צינור 20 מ"מ לבקר דלתות עפ"י שיוך 120-h</t>
  </si>
  <si>
    <t>08.02.0320</t>
  </si>
  <si>
    <t>כבל חשמל 3X1.5N2XY/FR ממ"ר (כבה מאליו) מנחושת מותקן לקיר או מושחל בצינור או מותקן בתעלת כבלים או מושחל בצינור תת-קרקעי (לכבלים שאינם כלולים במחירי הנקודות בלבד).</t>
  </si>
  <si>
    <t>08.02.0330</t>
  </si>
  <si>
    <t>כבל חשמל כנ"ל אך 5X1.5N2XY/FR ממ"ר.</t>
  </si>
  <si>
    <t>08.02.0340</t>
  </si>
  <si>
    <t>כבל חשמל כנ"ל אך 14X1.5N2XY/FR ממ"ר.</t>
  </si>
  <si>
    <t>08.02.0350</t>
  </si>
  <si>
    <t>כבל חשמל כנ"ל אך 20X1.5N2XY/FR ממ"ר.</t>
  </si>
  <si>
    <t>08.02.0360</t>
  </si>
  <si>
    <t>כבל חשמל כנ"ל אך 3X2.5N2XY/FR ממ"ר.</t>
  </si>
  <si>
    <t>08.02.0370</t>
  </si>
  <si>
    <t>כבל חשמל כנ"ל אך 5X2.5 N2XY/FR ממ"ר</t>
  </si>
  <si>
    <t>08.02.0380</t>
  </si>
  <si>
    <t>כנ"ל אך מוליך הארקה מנחושת חשוף שזור בחתך 16 ממ"ר</t>
  </si>
  <si>
    <t>08.02.0390</t>
  </si>
  <si>
    <t>כנ"ל אך מוליך הארקה מנחושת חשוף שזור בחתך 25 ממ"ר</t>
  </si>
  <si>
    <t>08.02.0400</t>
  </si>
  <si>
    <t>כנ"ל אך מוליך הארקה מנחושת חשוף שזור בחתך 35 ממ"ר.</t>
  </si>
  <si>
    <t>08.02.0410</t>
  </si>
  <si>
    <t>כנ"ל אך מוליך הארקה מנחושת מבודד בחתך 16 ממ"ר.</t>
  </si>
  <si>
    <t>08.02.0420</t>
  </si>
  <si>
    <t>כבל טלפון תקני 20X2X0.6 ממ"ר תקני מושחל בצינור או מותקן בתעלה.</t>
  </si>
  <si>
    <t>08.02.0430</t>
  </si>
  <si>
    <t>כבל כנ"ל אך עבור אינטרקום 6X0.6 ממ"ר.</t>
  </si>
  <si>
    <t>08.02.0440</t>
  </si>
  <si>
    <t>תעלת רשת מגולוונת גילוון חם, במידות 10/8 ס"מ תוצרת OBO-BETERMAN או ש"ע מותקנת לקיר או מתחת לתקרה כולל פניות זויות, חבורים,קשתות מיתלים קונזולים , נקודות הארקות אורגינליות וכל הנדרש להתקנה מושלמת.</t>
  </si>
  <si>
    <t>08.02.0450</t>
  </si>
  <si>
    <t>תעלת רשת כנ"ל במידות 20X8 ס"מ.</t>
  </si>
  <si>
    <t>08.02.0460</t>
  </si>
  <si>
    <t>תעלת רשת כנ"ל במידות 30X8 ס"מ.</t>
  </si>
  <si>
    <t>08.02.0470</t>
  </si>
  <si>
    <t>סולם כבלים כבד מגולוון בגילוון חם תוצרת נאור או OBO-BETTERMAN ברוחב 40 ס"מ מותקן מתחת לתקרה כולל: צמתים, פינות,זויות, תומכים קונזולות, מתלים, חזוקים (נקודת הארקה אורגינליות) הכל מותקן ומחוזק.</t>
  </si>
  <si>
    <t>08.02.0480</t>
  </si>
  <si>
    <t>סולם כבלים כנ"ל אך ברוחב 50 מ"מ.</t>
  </si>
  <si>
    <t>08.02.0490</t>
  </si>
  <si>
    <t>סולם כבלים כנ"ל אך ברוחב 60 ס"מ</t>
  </si>
  <si>
    <t>08.02.0500</t>
  </si>
  <si>
    <t>תעלת פח מגולוון בגלוון חם 1.5 מ"מ עובי במידות 10X6 ס"מ מחוררת כולל: צמתים, פינות, זויות, חבורים, קשתות, משפכים מכסה, וכן קונזולות תומכים, חזוקים כולל נקודת הארקה אורגינלית הכל אורגינלי להתקנה לקיר או מתחת לתקרה תוצרת OBO-BETERMAN (לירד) או ש"ע .</t>
  </si>
  <si>
    <t>08.02.0510</t>
  </si>
  <si>
    <t>כנ"ל אך תעלה במידות 20/6 ס"מ</t>
  </si>
  <si>
    <t>08.02.0520</t>
  </si>
  <si>
    <t>כנ"ל אך תעלה במידות 30/6 ס"מ</t>
  </si>
  <si>
    <t>08.02.0530</t>
  </si>
  <si>
    <t>כנ"ל אך תעלה במידות 40/6 ס"מ</t>
  </si>
  <si>
    <t>08.02.0540</t>
  </si>
  <si>
    <t>כנ"ל אך תעלה במידות 50/6 ס"מ</t>
  </si>
  <si>
    <t>08.02.0550</t>
  </si>
  <si>
    <t>כנ"ל אך תעלה במידות 60/6 ס"מ</t>
  </si>
  <si>
    <t>08.02.0560</t>
  </si>
  <si>
    <t>תעלה פלסטית במידות עד 4/4 ס"מ (לא כולל תעלות בתוך החדרים הכלולים במחיר הנקודה) עם מכסה כולל סופיות, זויות, פניות מותקנות על הקיר.</t>
  </si>
  <si>
    <t>08.02.0570</t>
  </si>
  <si>
    <t>תעלה כנ"ל אך במידות 6/6 ס"מ</t>
  </si>
  <si>
    <t>08.02.0580</t>
  </si>
  <si>
    <t>תעלה כנ"ל אך במידות 12/6 ס"מ</t>
  </si>
  <si>
    <t>08.02.0590</t>
  </si>
  <si>
    <t>חיבור מושלם כולל שלה להארקת צנרת מתכתית בקוטר עד "2.</t>
  </si>
  <si>
    <t>08.02.0600</t>
  </si>
  <si>
    <t>חיבור מושלם כולל שלה להארקת צנרת מתכתית בקוטר עד "4.</t>
  </si>
  <si>
    <t>08.02.0610</t>
  </si>
  <si>
    <t>חיבור כנ"ל אך לקונס. מתכתית באמצעות בורג "3/8 ודיסקית פליז</t>
  </si>
  <si>
    <t>08.02.0620</t>
  </si>
  <si>
    <t>צינור מרירון בקוטר 20 מ"מ (לצנרת שאינה כלולה במחיר הנקודות) מותקן לקיר או לתקרה כולל קופסת הסתעפות</t>
  </si>
  <si>
    <t>08.02.0630</t>
  </si>
  <si>
    <t>צינור מרירון כנ"ל אל בקוטר 25 מ"מ</t>
  </si>
  <si>
    <t>08.02.0640</t>
  </si>
  <si>
    <t>צינור מרירון כנ"ל אל בקוטר 32 מ"מ</t>
  </si>
  <si>
    <t>08.02.0650</t>
  </si>
  <si>
    <t>צינור מרירון כנ"ל אל בקוטר 40 מ"מ</t>
  </si>
  <si>
    <t>08.02.0660</t>
  </si>
  <si>
    <t>קופסאת שקעים כנ"ל אך כוללת : 1. מאמ"תים חד פאזי 6KA,1X16A יחידה אחת. 2.מאמ"תים תלת פאזי 6KA,3X16A יחידה אחת. 3.ממסר פחת 30MA,4X25A יחידה אחת. 4.שקע חד פאזי 2 CEE ,3X16A יחידות . 5.שקע תלת פאזי 1 CEE ,5X16A יחידות.</t>
  </si>
  <si>
    <t>08.02.0670</t>
  </si>
  <si>
    <t>תיבת לחצנים פלסטית אטומה IP65 כולל 4 לחצנים מוארים להתקנה שקועה בקיר דוגמאות  LEGRAND</t>
  </si>
  <si>
    <t>08.02.0680</t>
  </si>
  <si>
    <t>לחצן הדלקה עם דימר עמעום</t>
  </si>
  <si>
    <t>08.02.0690</t>
  </si>
  <si>
    <t>כבל חסין אש 3X1.5 NHXH-E90 ממ"ר לטמפ' 500 מעלות תקני ל 90 דקות E90 לפי תקן DIN 4102 (ספק: קשטן או ש"ע) מושחל בצינור עילי או תת-קרקעי או מונח בתעלה או מונח לסולם כבלים.</t>
  </si>
  <si>
    <t>08.02.0700</t>
  </si>
  <si>
    <t>כבל חסין אש כנ"ל אך 5X1.5 ממ"ר.</t>
  </si>
  <si>
    <t>08.02.0710</t>
  </si>
  <si>
    <t>כבל חסין אש כנ"ל 10X1.5 ממ"ר .</t>
  </si>
  <si>
    <t>08.02.0720</t>
  </si>
  <si>
    <t>כבל חסין אש כנ"ל אך 4X2.5 ממ"ר .</t>
  </si>
  <si>
    <t>08.02.0730</t>
  </si>
  <si>
    <t>כבל מכשור כז"מ 2 זוג 2X2X16AWG מסובבים, מסוככים, כל זוג בנפרד, 6OPF ל מ"א עם מעטה NYY מותאם להתקנה תת-קרקעית ומעטה נוסף נגד עכברים GREEN MARDER P/N סילבן סחר או ש"ע</t>
  </si>
  <si>
    <t>08.02.0740</t>
  </si>
  <si>
    <t>ביצוע שרוול בתקרה  או קיר ביטון כולל אספקה והנחה של שרוול בקוטר "4, התקנתו, ביטונו בחזרה איטומו בפני התפשטות אש וגז לאחר העברת הכבלים בשיטת MCT או ש"ע, מאושר ע"י יועץ הבטיחות.</t>
  </si>
  <si>
    <t>08.02.0750</t>
  </si>
  <si>
    <t>מפסק בטחון סיבובי, אטום למים IP67 בתיבה אורגינלית 3X16A מותקן ומחובר תוצרת PALAZOLI (קשטן) קומפלט צמוד למכונה או מעל תקרה מונמכת</t>
  </si>
  <si>
    <t>08.02.0760</t>
  </si>
  <si>
    <t>מפסק בטחון כנ"ל אך 3X25A</t>
  </si>
  <si>
    <t>08.02.0770</t>
  </si>
  <si>
    <t>קופסאת מעבר מפוליקרבונט במידות 40/40 ס"מ אטומה IP55 מותקנת כולל החדרת הצנרת קומפלט.</t>
  </si>
  <si>
    <t>08.02.0780</t>
  </si>
  <si>
    <t>קופסת כנ"ל אך במידות 30/40 ס"מ</t>
  </si>
  <si>
    <t>08.02.0790</t>
  </si>
  <si>
    <t>קופסא כנ"ל אך במידות 25/25 או 20/20 ס"מ.</t>
  </si>
  <si>
    <t>08.02.0800</t>
  </si>
  <si>
    <t>קופסא כנ"ל אך במידות 15/15 או 12/12 ס"מ</t>
  </si>
  <si>
    <t>08.02.0810</t>
  </si>
  <si>
    <t>צינור מריכף חסין אש בקוטר 20 מ"מ (לצנרת שאינה כלולה במחיר הנקודה) מותקן ביציקה או מחוזק מעל תקרה אקוסטית כולל חוט משיכה וקופסאות מעבר.</t>
  </si>
  <si>
    <t>08.02.0820</t>
  </si>
  <si>
    <t>צינור כנ"ל אך בקוטר 25 מ"מ.</t>
  </si>
  <si>
    <t>08.02.0830</t>
  </si>
  <si>
    <t>צינור כנ"ל אך בקוטר 32 מ"מ.</t>
  </si>
  <si>
    <t>08.02.0840</t>
  </si>
  <si>
    <t>צינור כנ"ל אך בקוטר 40 מ"מ.</t>
  </si>
  <si>
    <t>08.02.0850</t>
  </si>
  <si>
    <t>צינור כנ"ל אך בקוטר 50 מ"מ.</t>
  </si>
  <si>
    <t>08.02.0860</t>
  </si>
  <si>
    <t>תוספת למחיר נק' חבור קיר רגילות כולל מחיר 4 שקעים במקום שקע בודד + 2 שקעי UPS בצבע אדום + 2 שקעים בזק תקני טלפון תקשורת + 2 שקעי מחשב CAT6 ,RJ45 לפי תקן IBM מאושרת ע"י נציג מחלקת מחשוב של המזמין עבור שילוב כל הנקודות ביחידת שקעים אחת המהווה עמדת עבודה להתקנה שקועה בקיר גבס או בלוקים או בטון או בדלפק מיועדת ל-16מודול (8 שקעים) תוצרת ניסקו כולל מחיצות פנימיות אופקיות ואנכיות לפי דרישת חברת החשמל ואביזרים תקניים קומפ'.</t>
  </si>
  <si>
    <t>08.02.0870</t>
  </si>
  <si>
    <t>התקנה וחיבור מושלמים של גוף תאורה מכל סוג שהוא (גלוי, לתקרה,לקיר, שקוע בתקרה תלוי, שקוע בקיר או ברצפה) שפורק לפני כן או מסופק על ידי הקבלן או המזמין, כולל קבלתו במחסן המזמין, הובלתו לשטח, אחסונו, התקנת הציוד והנורות עליו, הדלקתו לפני התקנתו והודעת המזמין בדבר תקלה בגוף, התקנתו בשטח, חזוקו וחבורו והפעלתו כולל חזוקים, כניסות כבל , מיתלים, קדוחים, ברגים, ביצוע חורים וכל העבודות וחומרי העזר הדרושים להתקנה מושלמת של הגוף והפעלתו באופן מושלם קומפ' (לא כולל גופים על פסי צבירה לתאורה).</t>
  </si>
  <si>
    <t>08.02.0880</t>
  </si>
  <si>
    <t>תעלת אביזרים מתכתית מפח מגולוון וצבוע בתנור עם מחיצה באמצע  להפרדה בין חשמל ותקשורת במידות 63.5\173 ס"מ דגם 173D כולל סידורים לתפיסת הכבלים , מכסים נפרדים לחשמל ותקשורת צצמתים, הסתעפויות, פניות, קופסאות אביזרים, קופסאות הסתעפות תוצרת אקרמן (יבואן: מדע) מותקנת ומחוברת.</t>
  </si>
  <si>
    <t>08.02.0890</t>
  </si>
  <si>
    <t>תעלת אביזרים פלסטית במידות 6.5\14ס"מ עם מחיצה וסידורים לתפיסת הכבלים, מכסה, קופסאת שקעים, צמתים, פניות, זויות, סופיות וכל הנדרש להתקנה מושלמת לפי פרט דוגמאת תוצרת G.G.K או פלגל (יבואן: מדע).</t>
  </si>
  <si>
    <t>08.02.0900</t>
  </si>
  <si>
    <t>חבור מושלם של מנוע או מכונה או שער חשמלי או מפוח לזרם עד 3X16A וכבל 5X2.5N2XY כולל שרוול גמיש ומשוריין תוצרת PALAZZOLI (קשטן) מהקיר/תקרה ועד למפסק הבטחון עבורו משולם בנפרד כולל שרוול גמיש ממפסק הבטחון עד למכונה/ מנוע כולל כניסות כבל אנטיגרון הכל מושלם קומפלט.</t>
  </si>
  <si>
    <t>08.02.0910</t>
  </si>
  <si>
    <t>חבור מושלם כנ"ל אך של מכונה חד-פזית עם כבל 3X2.5N2XY ממ"ר ומפסק בטחון 2X16A.</t>
  </si>
  <si>
    <t>08.02.0920</t>
  </si>
  <si>
    <t>חבור מושלם כנ"ל אך למפוח הוצאת עשן כולל צינור מגן שרשורי וכניסות כבל חסיני אש לטמפ' של 500 מעלות ל 90 דקות לפי תקן DIN תוצרת COOPER (יבואן: קשטן) או ש"ע החבור למנוע עד 3X16A וכבל 2.5 ממ"ר.</t>
  </si>
  <si>
    <t>08.02.0930</t>
  </si>
  <si>
    <t>מפסק בטחון חסין אש למפוח שחרור עשן לטמפ 500 מעלות, 90 דקות E90 לפי תקן DIN מותקן ומחובר כולל כניסות כבל מתאימות כולל מגע עזר להתראה 3X16A+1X10A בנוי מיציקת אלומיניום מותקן ומחובר תוצרת COOPER (קשטן) או ש"ע.</t>
  </si>
  <si>
    <t>08.02.0940</t>
  </si>
  <si>
    <t>אספקה והשחלה של כבל תקשורת מוסכך CAT7,GIGA-DOR  מאושר ע"י המזמין.</t>
  </si>
  <si>
    <t>08.02.0960</t>
  </si>
  <si>
    <t>העברת המתקן, בדיקה ואישור של מהנדס בודק מספר בדיקות ככל שידרש ע"י המזמין ובשלבים לפי התקדמות  הפרויקט כולל הכנת דו"חות בדיקה, תיקון ליקויים וכל התשלומים לבודק באופן מושלם, וכן המצאת דוח למתכנן הכנת תוכניות AS-MADE לכל הפרויקט,</t>
  </si>
  <si>
    <t>08.03.0000</t>
  </si>
  <si>
    <t>גופי תאורה</t>
  </si>
  <si>
    <t>08.03.0001</t>
  </si>
  <si>
    <t>מחיר גופי התאורה הנ"ל כוללים אספקה והתקנה מושלמים כולל ציוד הדלקה, נורות, וכל האביזרים הדרושים בגוף התאורה. ההתקנה תכלול את כל אביזרי העזר.</t>
  </si>
  <si>
    <t>08.03.0045</t>
  </si>
  <si>
    <t>ג"ת LED 32W במידות 60/60 ס"מ להתקנה שקועה בתקרה אקוסטית גוף מיציקת אלומניום, מפזר אור חלבי מפוליקרבונט,כולל מגוון אפשרויות עמעום תאים לשיטת DALI ,דגם: OMEGA תצורת: THORN או שו"ע מאושר.</t>
  </si>
  <si>
    <t>08.03.0060</t>
  </si>
  <si>
    <t>מנורת יציאת חרום תקנית מטיפוס LED עם שילוט "יציאה" בצבע לבן על גבי ירוק, אותיות בגובה 15 ס"מ, דו תכליתית יציקת אלומיניום תקנית תוצרת MACKWELL סדרה XY-VEX (יבואן: אנלטק) או EL-622 תוצרת אלקטרולייט להתקנה לקיר או לתקרה, חד כיוונית או דו כיוונית מאושרת ע"י מכון התקנים.</t>
  </si>
  <si>
    <t>08.03.0080</t>
  </si>
  <si>
    <t>ג"ת עגול 2600LM IP44 30W LED להתקנה שקועה בתקרה מונמכת דגם EH-VS BRIGHT ש"ע מאושר.</t>
  </si>
  <si>
    <t>08.03.0109</t>
  </si>
  <si>
    <t>גוף תאורה לד עגול 28W בקוטר 300 מ"מ להתקנה צמוד תקרה  4000K ,2800LUM גוף אלומיניום, 80&lt;CRI דגם:LDL DESTINY יבואן : שטיינץ לירד או ש"ע מאושר אחר.</t>
  </si>
  <si>
    <t>08.03.0110</t>
  </si>
  <si>
    <t>גוף תאורה  26W LED עגול עם כיסוי תחתון מפוליקרבונט או זכוכית מחוסמת להתקנה בשרותים אטום IP44 תוצרת געש דגם CETUS של לירד או AMBILA של TRILUX (יאיר דורם)</t>
  </si>
  <si>
    <t>08.03.0120</t>
  </si>
  <si>
    <t>גוף תאורה כנ"ל אך בהספק 13W</t>
  </si>
  <si>
    <t>08.03.0130</t>
  </si>
  <si>
    <t>גוף תאורת חרום חד-תכליתי להתקנה שקועה בתקרה מונמכת  3W-LED , כולל ציוד הדלקה ומצברי חרום 120 דקות דגם XYLUX-LR של MACKWELL (יבואן:אנלטק) או דגם EL-602 כפתור של אלקטרולייט.</t>
  </si>
  <si>
    <t>08.03.0135</t>
  </si>
  <si>
    <t>גוף תאורת חירום כנ"ל  3W LED אך להתקנה חיצונית גלוי על תקרה בטון דגם EL6035 תוצרת אלקטרולייט.</t>
  </si>
  <si>
    <t>08.03.0150</t>
  </si>
  <si>
    <t>גוף תאורה עגול שקוע בקוטר 10 ס"מ בהספק 15W עבור מנורת קריאה של THORN (יבואן:לירד) או TRILUX דגם AMDILCA או ש"ע.</t>
  </si>
  <si>
    <t>08.03.0200</t>
  </si>
  <si>
    <t>ג"ת מלבני 350LM,IP40 5W LED שקוע קיר דגם : קירות שבתית יבואן : געש תאורה או ש"ע.</t>
  </si>
  <si>
    <t>08.03.0260</t>
  </si>
  <si>
    <t>ג"ת עגול מעוצב שקוע תקרה לפי בחירת האדריכל לחדרי המטופלים</t>
  </si>
  <si>
    <t>08.03.0270</t>
  </si>
  <si>
    <t>ג"ת עגול מעוצב תלוי לפי בחירת האדריכל לתחנת אחות</t>
  </si>
  <si>
    <t>08.04.0000</t>
  </si>
  <si>
    <t>כיבוי וגילוי אש</t>
  </si>
  <si>
    <t>08.04.0001</t>
  </si>
  <si>
    <t>הערה: כל הציוד יהיה תוצרת אותו החברה הקיימת במתחם.</t>
  </si>
  <si>
    <t>08.04.0010</t>
  </si>
  <si>
    <t>יחידת כתובת (מגע יבש) יציאה מהרכזת להפעלת צופר, מיכל גז לכיבוי, הפסקת חשמל וכו' מותקנת בקופסה פוליקרבונט</t>
  </si>
  <si>
    <t>08.04.0020</t>
  </si>
  <si>
    <t>יחידת כתובת כנ"ל אך כניסה ממגע יבש חיצוני עבור התראות חיצוניות</t>
  </si>
  <si>
    <t>08.04.0030</t>
  </si>
  <si>
    <t>צופר התראה להתקנה חיצונית עם נצנץ אטום</t>
  </si>
  <si>
    <t>08.04.0050</t>
  </si>
  <si>
    <t>נקודת גילוי אש (גלאי, לחצן, מנורה וכו) עבור רכזת ממוענת עשויה כבל תקני אדום 1 ממ"ר (מסובבים גמישים), מספר גידים בהתאם לצורך, מושחלים בצינור מריכף חסין אש או בתעלה פלסטית עד 1.5X1.5 ס"מ או בצינור מרירון גלוי מהרכזת או מהנקודה הקרובה</t>
  </si>
  <si>
    <t>08.04.0060</t>
  </si>
  <si>
    <t>גלאי עשן אופטי אנלוגי לרכזת ממוענת כולל כתובת ותושבת</t>
  </si>
  <si>
    <t>08.04.0070</t>
  </si>
  <si>
    <t>מנורת סימון אזעקת אש</t>
  </si>
  <si>
    <t>08.04.0080</t>
  </si>
  <si>
    <t>לחצן אזעקת אש מתכתי לניפוץ לרכזת ממוענת כולל כתובת</t>
  </si>
  <si>
    <t>08.04.0090</t>
  </si>
  <si>
    <t>חיווט מושלם כולל הרצה והפעלה מושלמת של מערכת גילוי וכיבוי האש בכל תחום הפרויקט וחיבורה לרכזת של המתחם וכן העברתה בדיקה ואישור של מכון התקנים כולל תשלומים עבור מכון התקנים כולל חיבור לרכזת הקיימת במבנה קומפ'.</t>
  </si>
  <si>
    <t>08.05.0000</t>
  </si>
  <si>
    <t>מערכת כריזה</t>
  </si>
  <si>
    <t>08.05.0001</t>
  </si>
  <si>
    <t>כל ציוד הכריזה יהיה משולב עם מע' גילוי אש ותעמוד בדרישות תקן NFPA72 כל התשתיות לרבות כבלים, צנרת, חיזוק יעמדו בדרישות תקן ישראלי 1220 חלק 3.</t>
  </si>
  <si>
    <t>08.05.0002</t>
  </si>
  <si>
    <t>כל ציוד הכריזה יהיה מאותה תוצרת חברה קיימת במבנה ויחובר אליה</t>
  </si>
  <si>
    <t>08.05.0010</t>
  </si>
  <si>
    <t>אספקת והתקנת מגבר למסד עבור אזור חדש-מגבר W250 כמתואר במפרט הטכני</t>
  </si>
  <si>
    <t>08.05.0020</t>
  </si>
  <si>
    <t>אספקת עמדת הפעלת כריזה דיגיטלית ומיקרופון דינמי כולל גונג בתיבה או שולחני וחלוקה לאזורים כמפורט במפרט הטכני</t>
  </si>
  <si>
    <t>08.05.0030</t>
  </si>
  <si>
    <t>רמקול  6.5R.M.S 12"/8"W כולל גריל/קופסה כמתואר במפרט</t>
  </si>
  <si>
    <t>08.05.0040</t>
  </si>
  <si>
    <t>אספקת כבלי רמקולים</t>
  </si>
  <si>
    <t>08.05.0050</t>
  </si>
  <si>
    <t>אספקת כבל מיקרופון עם פיקוד דיגיטאלי</t>
  </si>
  <si>
    <t>08.05.0060</t>
  </si>
  <si>
    <t>ביקורת מכון התקנים</t>
  </si>
  <si>
    <t>08.05.0070</t>
  </si>
  <si>
    <t>התקנה, תכנות והפעלה</t>
  </si>
  <si>
    <t>08.05.0080</t>
  </si>
  <si>
    <t>חיווט מושלם כולל הפעלה, כיול ובדיקה של מערכת הכריזה בכל הפרויקט כולל התחברותה למע' הקיימת במבנה ולמע' גילוי אש, כולל כבלים חסיני אש בצבע אדום רב גידיים בין הקומות וארונות תקשורת בכל הקומות קומפ'.</t>
  </si>
  <si>
    <t>08.06.0000</t>
  </si>
  <si>
    <t>08.06.0001</t>
  </si>
  <si>
    <t>לפני תחילת הפירוק יש לקבל אישור והנחיות ממתכנן החשמל והמפקח בשטח.</t>
  </si>
  <si>
    <t>08.06.0005</t>
  </si>
  <si>
    <t>פירוק מושלם של מתקן החשמל, כיבוי וגילוי אש וכריזה לרבות גופי תאורה, אביזרי תקשורת, צנרת, כבלים, תעלות, אביזרים וכל חלק אחר של המתקן, מיון החומרים והובלתם למחסן שיורה עליו המזמין ו/או פינויים מהאתר. העבודה תבוצע ע"י הקבלן אך תימדד בפרק 24 להלן.</t>
  </si>
  <si>
    <t>08.06.0010</t>
  </si>
  <si>
    <t>התקנת תאורה עבור עבודות ביצוע ושיפוץ המתקן כולל נקודות וגופי תאורה הרמטי פיבר לד צמוד תקרה בטון, השארתם לאחר סיום השיפוץ מעל תקרה מונמכת כולל חיבורם למעגלים נפרדים בלוח קיים קבוע.</t>
  </si>
  <si>
    <t>08.07.0000</t>
  </si>
  <si>
    <t>מערכת בקרת כניסה</t>
  </si>
  <si>
    <t>08.07.0010</t>
  </si>
  <si>
    <t>העבודה כוללת התקנה, הפעלה וחיבור למערכת בקרת כניסה קיימת בבית החולים. כל הציוד המסופק חייב להיות מאושר ע"י המזמין ומשרד הבריאות. הקבלן יהיה בעל ניסיון בתחום עם תו תקן ISO-2009. כל סעיף כולל: תכנון, תאום מול מערכת קיימת, הספקה, התקנה, חיבור, אביזרי עזר והפעלה.</t>
  </si>
  <si>
    <t>08.07.0020</t>
  </si>
  <si>
    <t>אספקה והתקנה של קורא קרבה 13.56MHz MILFARE+NFC אנטי ונדלי מוגן מים P54 מרחק קריאה 3-10 ס"מ, מתח עבודה 12VDC. המחיר כולל עד 100 מ' כבל פיקוד בין הבקר לקורא. דוגמאת הקיים בבית החולים יבואן: אנטקו או ש"ע מאושר ע"י משרד הבריאות.</t>
  </si>
  <si>
    <t>08.07.0025</t>
  </si>
  <si>
    <t>אספקה והתקנה של לחצן פתיחת דלת מתכתי כולל הכבל עד לבקר דלתול לפי תוכנית.</t>
  </si>
  <si>
    <t>08.07.0050</t>
  </si>
  <si>
    <t>אספקה והתקנה של בקר דלתות בארונית מתכת מיועד ל 4 דלותות (4 קוראים + 4 לחצני יציאה)  כולל ספק כח ויחידת תקשרות לרשת  Ethernet כולל מצבר גיבוי כדוגמאת 40AN4 תוצרת ENTRIX יבואן: אנטקו או ש"ע מאושר ע"י משרד הבריאות.</t>
  </si>
  <si>
    <t>08.07.0060</t>
  </si>
  <si>
    <t>הכנה להתקנת מנעול חשמלי וידית בהלה חשמלית למשקוף דלת משרד. המחיר כולל את מחיר הכבל עד לבקר הדלתות. באחריות הקבלן לתאם את מבנה המשקוף והמנעול להתקנה משולמת. (המנעול וידית הבהלה כלולים במחיר הדלת)</t>
  </si>
  <si>
    <t>08.07.0110</t>
  </si>
  <si>
    <t>חיווט מושלם של כל רכיבי מערכת בקרת הכניסה בתחום הפרויקט וחיבורם למערכת הקיימת במכללה כולל כבלים מסוככים בין כל חלקי המערכת (מהאביזרים לרכזות, בין הרכזות וכו') באופן מושלם, קופסאות הסתעפות, מחברים, מגברים, מפצלים, ספקי כח, מצברי הגיבוי, ארונות ריכוז קומתיים. הפעלה ובדיקה לפי דרישת המזמין קומפ'.</t>
  </si>
  <si>
    <t>09.00.0000</t>
  </si>
  <si>
    <t>עבודות טיח</t>
  </si>
  <si>
    <t>09.01.0000</t>
  </si>
  <si>
    <t>09.01.0010</t>
  </si>
  <si>
    <t>טיח פנים ו/או טיח גבס בשתי שכבות לרבות חיזוקי פינות. (ע"ג קירות חדשים, תיקוני טיח כלולים במחיר הצביעה והחיפויים כמפורט להלן)</t>
  </si>
  <si>
    <t>09.01.0020</t>
  </si>
  <si>
    <t>השלמת טיח וגמר זהה לקיים ע"ג סתימת פתחים לרבות כל השכבות כנדרש, התחברות והתאמה לקיים.</t>
  </si>
  <si>
    <t>10.00.0000</t>
  </si>
  <si>
    <t>עבודות ריצוף וחיפוי</t>
  </si>
  <si>
    <t>10.01.0000</t>
  </si>
  <si>
    <t>10.01.0001</t>
  </si>
  <si>
    <t>הערות:</t>
  </si>
  <si>
    <t>10.01.0003</t>
  </si>
  <si>
    <t>1. מחירי היחידה כוללים את כל המילויים ובכל עובי שיידרש כמפורט במפרט כגון: חול מיוצב, סומסום, בטון שיפועים, בטון מוחלק וכו'.</t>
  </si>
  <si>
    <t>10.01.0005</t>
  </si>
  <si>
    <t>2. ספים, מפתני דלתות, פסי הפרדה בין מפלסים ובין שטחי ריצוף שונים ופסי ניתוק, מכל הסוגים, כלולים במחירי היחידה השונים, אלא אם צויין אחרת במפורש.</t>
  </si>
  <si>
    <t>10.01.0007</t>
  </si>
  <si>
    <t>3. מחירי היחידה  כוללים שילוב גוונים ודוגמאות לבחירת האדריכל.</t>
  </si>
  <si>
    <t>10.01.0010</t>
  </si>
  <si>
    <t>ריצוף באריחי גרניט פורצלן במידות 80/80 ס"מ מטיפוס A במקרא.</t>
  </si>
  <si>
    <t>10.01.0011</t>
  </si>
  <si>
    <t>פנלים מסוג הריצוף הנ"ל בגובה עד 10 ס"מ.</t>
  </si>
  <si>
    <t>10.01.0020</t>
  </si>
  <si>
    <t>ריצוף באריחי גרניט פורצלן דמוי פרקט מטיפוס B במקרא.</t>
  </si>
  <si>
    <t>10.01.0021</t>
  </si>
  <si>
    <t>10.01.0030</t>
  </si>
  <si>
    <t>ריצוף באריחי גרניט פורצלן דמוי פרקט, R12, מטיפוס C במקרא.</t>
  </si>
  <si>
    <t>10.01.0040</t>
  </si>
  <si>
    <t>ריצוף באריחי גרניט פורצלן דמוי פרקט, R12, מטיפוס D במקרא לרבות עיבוד שיפועים במקלחונים.</t>
  </si>
  <si>
    <t>10.01.0050</t>
  </si>
  <si>
    <t>ריצוף באריחי גרניט פורצלן במידות 20/20 ס"מ מטיפוס E במקרא.</t>
  </si>
  <si>
    <t>10.01.0060</t>
  </si>
  <si>
    <t>משטחי אזהרה טיפוס A במידות כ-40/100 ס"מ מאריחי גרניט פורצלן עם תבליט עגולה, צבעוני, בקו 0 עם הריצוף, לפי דרישות ת"י 1918 חלק 6.</t>
  </si>
  <si>
    <t>10.01.0100</t>
  </si>
  <si>
    <t>חיפוי קירות בלוק או בטון או גבס באריחי קרמיקה/גרניט פורצלן במידות 120/60 ס"מ ו/או 80/80 ס"מ, מטיפוס G-05 ,G-06 במקרא, לרבות הכנת התשתית, מצע טיח מיישר, שכבת הרבצה תחתונה, הדבקה בדבק, עיבוד חשפי פתחים, שטחים קטנים וצרים, חיתוכים והתאמות, פרופילי פינות וסיום כמוגדר בתוכניות. הכל קומפלט.</t>
  </si>
  <si>
    <t>10.01.0101</t>
  </si>
  <si>
    <t>חיפוי קירות בלוק או בטון או גבס באריחי גרניט פורצלן דמוי פרקט זהה לריצוף, לרבות הכנת התשתית, מצע טיח מיישר, שכבת הרבצה תחתונה, הדבקה בדבק, עיבוד חשפי פתחים, שטחים קטנים וצרים, חיתוכים והתאמות, פרופילי פינות וסיום כמוגדר בתוכניות. הכל קומפלט.</t>
  </si>
  <si>
    <t>10.01.0110</t>
  </si>
  <si>
    <t>חיפוי ואיטום תפר התפשטות בריצוף לרבות זויתנים ופרופיל גמר לבחירת האדריכל.</t>
  </si>
  <si>
    <t>10.01.0200</t>
  </si>
  <si>
    <t>אביזרים שונים כגון: סבוניות, מחזיק נייר טואלט, מתקן מגבות, פחים, ווים ואחרים במידות יסוד 200 ש"ח/יח'.</t>
  </si>
  <si>
    <t>10.01.0210</t>
  </si>
  <si>
    <t>מראות במידות כ-50/60 ס"מ מזכוכית קריבטל בעובי 6 מ"מ לרבות גב עץ, עיבוד פאזות ו/או מסגרת פלב"מ/אלומיניום, ברגים סמויים וכו'.</t>
  </si>
  <si>
    <t>11.00.0000</t>
  </si>
  <si>
    <t>עבודות צביעה</t>
  </si>
  <si>
    <t>11.01.0000</t>
  </si>
  <si>
    <t>11.01.0005</t>
  </si>
  <si>
    <t>הערה: מחירי הצביעה כוללים שילוב גוונים, דוגמאות, פסי הדגשה וכדומה בהתאם להנחיות האדריכל.</t>
  </si>
  <si>
    <t>11.01.0010</t>
  </si>
  <si>
    <t>צבע "סופרקריל" או ש"ע על שטחים חדשים או קיימים כגון: טיח פנים, גבס וכו', שלוש שכבות לפחות ועד לקבלת גוון אחיד, לרבות גרוד טיח וצבע רופף, הורדת מסמרים, ברגים ואלמנטים שונים, שיפשוף והחלקה, תיקוני טיח ושפכטל, שילוב גוונים ודוגמאות, הכנת התשתית, שכבת יסוד וכל השכבות כנידרש לפי מיפרט היצרן וכו'.</t>
  </si>
  <si>
    <t>11.01.0020</t>
  </si>
  <si>
    <t>חידוש שליכט אקרילי על שטחי חוץ קיימים לרבות גרוד טיח וצבע רופף, הורדת מסמרים, ברגים ואלמנטים שונים, שיפשוף והחלקה, תיקוני טיח, שילוב גוונים ודוגמאות, הכנת התשתית, שכבת יסוד וכל השכבות כנידרש לפי מיפרט היצרן וכו'. הביצוע במקומות שיורה המפקח. (שליכט ע"ג השלמות בניה נמדד בפרק 09 לעיל)</t>
  </si>
  <si>
    <t>12.00.0000</t>
  </si>
  <si>
    <t>עבודות אלומיניום</t>
  </si>
  <si>
    <t>12.01.0000</t>
  </si>
  <si>
    <t>אלומיניום</t>
  </si>
  <si>
    <t>12.01.0010</t>
  </si>
  <si>
    <t>פריט טיפוס מס' 000-A01 ברשימה.</t>
  </si>
  <si>
    <t>12.01.0020</t>
  </si>
  <si>
    <t>פריט טיפוס מס' 000-A02 ברשימה.</t>
  </si>
  <si>
    <t>12.01.0030</t>
  </si>
  <si>
    <t>פריט טיפוס מס' 000-A03 ברשימה.</t>
  </si>
  <si>
    <t>12.01.0040</t>
  </si>
  <si>
    <t>פריט טיפוס מס' 000-A04 ברשימה.</t>
  </si>
  <si>
    <t>12.01.0100</t>
  </si>
  <si>
    <t>פריט טיפוס מס' 100-A01 ברשימה.</t>
  </si>
  <si>
    <t>12.01.0101</t>
  </si>
  <si>
    <t>פריט טיפוס מס' 101-A01 ברשימה.</t>
  </si>
  <si>
    <t>12.01.0102</t>
  </si>
  <si>
    <t>פריט טיפוס מס' 101-A02 ברשימה.</t>
  </si>
  <si>
    <t>12.01.0104</t>
  </si>
  <si>
    <t>פריט טיפוס מס' 101-A04 ברשימה.</t>
  </si>
  <si>
    <t>12.01.0105</t>
  </si>
  <si>
    <t>פריט טיפוס מס' 101-A05 ברשימה.</t>
  </si>
  <si>
    <t>12.01.0141</t>
  </si>
  <si>
    <t>פריט טיפוס מס' 114-A01 ברשימה.</t>
  </si>
  <si>
    <t>12.01.0151</t>
  </si>
  <si>
    <t>פריט טיפוס מס' 115-A01 ברשימה.</t>
  </si>
  <si>
    <t>12.01.0311</t>
  </si>
  <si>
    <t>פריט טיפוס מס' 131-A01 ברשימה.</t>
  </si>
  <si>
    <t>12.01.0500</t>
  </si>
  <si>
    <t>תכנון וביצוע גגון במידות כ-7/2 מ' מפרופילי אלומיניום לרבות קונסטרוקצית נשיאה כנדרש, כיסוי קטע אטום וכל החיבורים, החיזוקים, העיגונים וכל חומרי העזר למיניהם. ראה פרט עקרוני M4.005.</t>
  </si>
  <si>
    <t>15.00.0000</t>
  </si>
  <si>
    <t>מתקני מיזוג אויר</t>
  </si>
  <si>
    <t>15.01.0000</t>
  </si>
  <si>
    <t>ציוד</t>
  </si>
  <si>
    <t>15.01.0010</t>
  </si>
  <si>
    <t>יחידת טיפול באויר כמו מתוצרת "אלקטרה" דגם AW 600 או שוה ערך, כולל סוללת קירור, גוף חימום חשמלי, מסנן, חיבורים גמישים, וחיבורה למערכת הצנרת והתעלות. היחידה כוללת 2 ברזי ויסות וסגירה, ברז תלת דרכי ממונע כמתואר בתכניות וכן בולמי זעזועים מסוג שרפלקס להצבתה, הכל קומפלט.</t>
  </si>
  <si>
    <t>15.01.0020</t>
  </si>
  <si>
    <t>יחידת טיפול באויר כמו מתוצרת "אלקטרה" דגם AW 450 או שוה ערך, כולל סוללת קירור, גוף חימום חשמלי, מסנן, חיבורים גמישים, וחיבורה למערכת הצנרת והתעלות. היחידה כוללת 2 ברזי ויסות וסגירה, ברז תלת דרכי ממונע כמתואר בתכניות וכן בולמי זעזועים מסוג שרפלקס להצבתה, הכל קומפלט.</t>
  </si>
  <si>
    <t>15.01.0030</t>
  </si>
  <si>
    <t>הספקה והתקנה של פיקוד טרמוסטטי ליחידה הנ"ל ע"י טרמוסטט חדר כולל חיווט ולוחית  הפעלה כמו מתוצרת "מיטב" קומפלט עד למרחק של 20 מ' מהיחידה קומפ', כולל יחידת שלט רחוק.</t>
  </si>
  <si>
    <t>15.01.0040</t>
  </si>
  <si>
    <t>הספקה והתקנה של יחידת איורור/ חימום לספיקה של 400 רמל"ד, כולל בית היחידה, חיבורים גמישים, מפוח ומסנן מוקדם, כולל 2 סלילי חימום חשמליים בהספק כולל של W8K, כולל חיבור לתעלות, כולל שני טרמוסטטים להפעלת הסלילים.</t>
  </si>
  <si>
    <t>15.01.0050</t>
  </si>
  <si>
    <t>הספקה והתקנה של לוח הפעלה מרחוק ליחידת איורור/חימום, כולל מערכת טרמוסטטית  לפיקוד, כולל חיווט חשמלי בין הלוח ליחידה.</t>
  </si>
  <si>
    <t>15.02.0000</t>
  </si>
  <si>
    <t>מערכת פיזור אויר</t>
  </si>
  <si>
    <t>15.02.0010</t>
  </si>
  <si>
    <t>הספקה והתקנה של תעלות אויר מפח מגולוון במידות שונות ועובי פח לפי מידות התעלה כולל תמיכות ותליות.</t>
  </si>
  <si>
    <t>15.02.0020</t>
  </si>
  <si>
    <t>הספקה והתקנה של בידוד טרמי אקוסטי פנימי לתעלות הפח הנ"ל בעובי "1 מצמר זכוכית אמריקאי עם התזת ניאופרן.</t>
  </si>
  <si>
    <t>15.02.0030</t>
  </si>
  <si>
    <t>הספקה והתקנה של צינור גמיש מאלומיניום בקוטר "8, מבודד.</t>
  </si>
  <si>
    <t>15.02.0040</t>
  </si>
  <si>
    <t>הספקה והתקנה של מפזר אויר מאלומיניום במידות צוואר של "15"X15 כולל ווסת כמויות  כמו מתוצרת "מפזרי יעד" או שוה ערך מאולגן או צבוע לפי דרישת המפקח.</t>
  </si>
  <si>
    <t>15.02.0050</t>
  </si>
  <si>
    <t>הספקה והתקנה של מפזר אויר מאלומיניום במידות צוואר של "12"X12 כולל ווסת כמויות כמו מתוצרת "מפזרי יעד" או שוה ערך מאולגן או צבוע לפי דרישת המפקח.</t>
  </si>
  <si>
    <t>15.02.0060</t>
  </si>
  <si>
    <t>הספקה והתקנה של מפזר אויר מאלומיניום במידות צוואר של "9"X9 כולל ווסת כמויות כמו מתוצרת "מפזרי יעד" או שוה ערך מאולגן או צבוע לפי דרישת המפקח.</t>
  </si>
  <si>
    <t>15.02.0070</t>
  </si>
  <si>
    <t>הספקה והתקנה של תריס יניקת אויר מאלומיניום במידות צוואר של "6"X6 כולל ווסת כמויות כמו מתוצרת "מפזרי יעד" או שוה ערך מאולגן או צבוע לפי דרישת המפקח.</t>
  </si>
  <si>
    <t>15.02.0080</t>
  </si>
  <si>
    <t>הספקה והתקנה של מפזר אויר קירי מאלומיניום במידות צוואר של 80X12 ס"מ כולל ווסת כמויות כמו מתוצרת "מפזרי יעד" או שוה ערך מאולגן או צבוע לפי דרישת המפקח.</t>
  </si>
  <si>
    <t>15.02.0090</t>
  </si>
  <si>
    <t>הספקה והתקנה של מפזר אויר קירי מאלומיניום במידות צוואר של 50X12 ס"מ כולל ווסת כמויות כמו מתוצרת "מפזרי יעד" או שוה ערך מאולגן או צבוע לפי דרישת המפקח.</t>
  </si>
  <si>
    <t>15.02.0100</t>
  </si>
  <si>
    <t>הספקה והתקנה של תריס אויר חוזר מתוצרת "מפזרי יעד" או שוה ערך. התריסים במידות  שונות לפי התכניות. המחיר כולל משקוף עיור לפי הצורך והכל לפי פרטים מאושרים וצבוע בגוון שיבחר ע"י האדריכל.</t>
  </si>
  <si>
    <t>15.03.0000</t>
  </si>
  <si>
    <t>צנרת ובידוד</t>
  </si>
  <si>
    <t/>
  </si>
  <si>
    <t>15.03.0010</t>
  </si>
  <si>
    <t>הספקה והתקנה של צנרת שחורה סקדיול 40 בקוטר "3/4 כולל אביזרים כגון קשתות, הסתעפויות הכל קומפלט.</t>
  </si>
  <si>
    <t>15.03.0020</t>
  </si>
  <si>
    <t>הספקה והתקנה של בידוד ארמאפלקס בעובי 19 מ"מ על גבי צנרת בקוטר "3/4 כולל בידוד אביזרים, ברזים ושסתומים וכן עטיפת פח צבוע חרושתית.</t>
  </si>
  <si>
    <t>15.03.0030</t>
  </si>
  <si>
    <t>התחברות צנרת חדשה בקוטר "3/4 לצנרת קיימת.</t>
  </si>
  <si>
    <t>15.04.0000</t>
  </si>
  <si>
    <t>15.04.0001</t>
  </si>
  <si>
    <t>לפני תחילת הפירוק יש לקבל אישור והנחיות ממתכנן המיזוג והמפקח בשטח.</t>
  </si>
  <si>
    <t>15.04.0005</t>
  </si>
  <si>
    <t>פירוק מושלם של מתקני המיזוג הקיימים לרבות מפוחי נחשון, צנרת, תעלות, אביזרי קצה ואחרים ופינוי מהאתר. העבודה תבוצע ע"י הקבלן אך תימדד בפרק 24 להלן.</t>
  </si>
  <si>
    <t>22.00.0000</t>
  </si>
  <si>
    <t>אלמנטים מתועשים בבניין</t>
  </si>
  <si>
    <t>22.01.0000</t>
  </si>
  <si>
    <t>עבודות גבס</t>
  </si>
  <si>
    <t>22.01.0100</t>
  </si>
  <si>
    <t>ציפוי קירות, קורות, עמודים, נישות, סביב צנרת, ע"ג אסלות תלויות ואחרים בלוחות גבס לבן ו/או ירוק בעובי "½ כ"א בהדבקה ו/או ע"ג קונסטרוקצית "אומגות" מגולוונות ו/או ע"ג קונסטרוקצית ניצבים ומסילות ו/או ע"ג קונסטרוקציה מסוג F-47 לרבות כל החיבורים, החיזוקים, האיטומים, עיבוד פתחים, פרופילי גמר בפינות, הכנה לצביעה וחיפוי וכל חומרי העזר למיניהם. הכל קומפלט.</t>
  </si>
  <si>
    <t>22.01.0200</t>
  </si>
  <si>
    <t>תקרות, סינרים, קורות, אלמנטי תאורה ואחרים - אופקיים, אנכיים, משופעים, מעוגלים, בשטחים קטנים, ברצועות, בהיקף תקרה אקוסטית, בהיקף מזגנים וכו' מלוחות גבס לבן ו/או ירוק מסוג 4 פאזות בעובי "½, לרבות קונסטרוקצית נשיאה מפרופילי פח מגולוונים וכל החיבורים, החיזוקים, פרופילי גמר בפינות וכל חומרי העזר למיניהם. הכל קומפלט עד גמר מושלם מוכן לצביעה. (המדידה לפי פרישה עד לגובה 10 ס"מ מעל לתקרות אקוסטיות). המחיר זהה לכל אלמנטי הגבס בתקרות.</t>
  </si>
  <si>
    <t>22.02.0000</t>
  </si>
  <si>
    <t>תקרות אקוסטיות</t>
  </si>
  <si>
    <t>22.02.0010</t>
  </si>
  <si>
    <t>תקרה אקוסטית מאריחי פיברגלס חצי שקועים במידות 60/60 ס"מ, דגם FOCUS E או ש"ע, לרבות קונסטרוקצית נשיאה מסוג פיין ליין, פרופילי קצה וגמר מכל הסוגים, פרופילי ניתוק מכל הסוגים, פרופיל W הקפי, עיבוד פתחים וכל החיבורים, החיזוקים וכל חומרי העזר למיניהם, הכל קומפלט.</t>
  </si>
  <si>
    <t>22.02.0070</t>
  </si>
  <si>
    <t>תקרת עץ MDF אקוסטי כפול, חצי שקועה, מסוג "Screenball" דרגה E1, או ש"ע, הלוחות במידות 60/60 ס"מ ובעובי 16 מ"מ, גמר פורניר, חירור/חירוץ לבחירת האדריכל, לרבות בידוד במזרוני צמר סלעים בעובי 50 מ"מ ובמשקל 80 ק"ג/מ"ק עטופים ביריעות פוליאתילן חסין אש, לקבלת 0.8-aw, קונסטרוקצית נשיאה כנדרש מסוג פיין ליין, פרופילי קצה וגמר מכל הסוגים, פרופילי ניתוק מכל הסוגים, פרופיל W הקפי, עיבוד פתחים וכל החיבורים, החיזוקים וכל חומרי העזר למיניהם, הכל קומפלט.</t>
  </si>
  <si>
    <t>22.02.0080</t>
  </si>
  <si>
    <t>סינרים אופקיים ואנכים, ברצועות, שטחים צרים וכדומה מלוחות MDF בגמר פורניר כדוגמת התקרה, לרבות קונסטרוקצית נשיאה כנדרש, פרופילי קצה וגמר מכל הסוגים וכל החיבורים, החיזוקים וכל חומרי העזר למיניהם, הכל קומפלט. המדידה לפי פרישה עד לגובה 10 ס"מ מעל התקרה האקוסטית לפי פרטים.</t>
  </si>
  <si>
    <t>22.02.0110</t>
  </si>
  <si>
    <t>תקרת תותב ממגשי פח אטומים, מגולוונים וצבועים בתנור. עובי הפח 0.8 מ"מ, רוחב המגשים 30 ס"מ, לרבות קונסטרוקצית נשיאה כנדרש, פרופילי קצה וגמר מכל הסוגים, פרופילי ניתוק מכל הסוגים, פרופיל W הקפי, עיבוד פתחים וכל החיבורים, החיזוקים וכל חומרי העזר למיניהם, הכל קומפלט.</t>
  </si>
  <si>
    <t>22.03.0000</t>
  </si>
  <si>
    <t>חיפויי קירות</t>
  </si>
  <si>
    <t>22.03.0001</t>
  </si>
  <si>
    <t>מחיר החיפויים כולל גם הכנת השטח ע"ג קירות קיימים לרבות הסרת צבע וטיח רופף, תיקוני טיח ושפכטל וכל השכבות כנדרש לפי מפרט היצרן.</t>
  </si>
  <si>
    <t>22.03.0010</t>
  </si>
  <si>
    <t>חיפוי קירות פנים בלוחות "HPL" בעובי 6 מ"מ, אנטי ונדאליים עמידים בפני שריטות, שחיקה, מים ולחות, בגוונים שונים, מסוג "Fundermax" כדוגמת "STB חדשנות בבניה" או ש"ע, בתליה נסתרת, לרבות תשתית ואביזרי חיבור, פרופילי קצה וגמר מכל הסוגים, פרופילי ניתוק מכל הסוגים, עיבוד פתחים וכל החיבורים, החיזוקים וכל חומרי העזר למיניהם, הכל קומפלט. (טיפוס G-01,G-08 במקרא)</t>
  </si>
  <si>
    <t>22.03.0020</t>
  </si>
  <si>
    <t>חיפוי קירות ביריעות P.V.C קשיח (IPC) בעובי 1 מ"מ, לרבות הכנת השטח להדבקה, שפכטל, דבק, פרופיל סיום "מקל סבא" עליון ותחתון, פרופילי חלוקה, פינה וכד'. (טיפוס G-02,G-03,G-07 במקרא)</t>
  </si>
  <si>
    <t>22.03.0030</t>
  </si>
  <si>
    <t>חיפוי קירות בספוגים אקוסטיים מדגם, עובי, מידות וגוונים לפי הנחיות האדריכל, לרבות הכנת השטח להדבקה, שפכטל, דבק, פרופילי סיום, פרופילי חלוקה, פינה וכד'. (טיפוס G-04 במקרא)</t>
  </si>
  <si>
    <t>22.03.0040</t>
  </si>
  <si>
    <t>מגיני פינות מפרופיל אלומיניום בעובי 2.2 מ"מ ועליו כיסוי P.V.C מסוג "ויניל" בעובי 2 מ"מ, במידות 5.1/5.1 ס"מ, מדגם CG-20, תוצרת PAWLING או ש"ע, לרבות סיומת עליונה, מותקן מושלם. (P-01)</t>
  </si>
  <si>
    <t>24.00.0000</t>
  </si>
  <si>
    <t>עבודות הריסה ופירוק</t>
  </si>
  <si>
    <t>24.01.0000</t>
  </si>
  <si>
    <t>24.01.0001</t>
  </si>
  <si>
    <t>מחירי היחידה כוללים ביצוע כל ההגנות הנידרשות על אלמנטים שלא להריסה לרבות פרוק וסילוק ההגנות בגמר העבודה. פגיעה באלמנטים קיימים תתוקן על ידי הקבלן ועל חשבונו.</t>
  </si>
  <si>
    <t>24.01.0002</t>
  </si>
  <si>
    <t>אלמנטים אשר לדעת המפקח ראויים לשימוש חוזר או לשימור יפורקו בזהירות מירבית על מנת למנוע פגיעה בשלמותם ויאוחסנו במקום שיורה המפקח.</t>
  </si>
  <si>
    <t>24.01.0003</t>
  </si>
  <si>
    <t>המחיר כולל גם את כל התיקונים שיידרשו עקב עבודות הפרוק וההריסה לרבות תיקוני בטון, בניה, איטום, טיח, ריצופים וחיפויים, צבע, אבן, אלמנטים מתועשים, מערכות שונות וכן תיקון כל אלמנט אחר כנידרש ועל פי הוראות המפקח.</t>
  </si>
  <si>
    <t>24.01.0004</t>
  </si>
  <si>
    <t>מחירי היחידה כוללים סילוק למקום שפך מאושר על ידי הקבלן ועל חשבונו לרבות תשלום כל האגרות, מכולות, שרוולים וכו'</t>
  </si>
  <si>
    <t>24.01.0010</t>
  </si>
  <si>
    <t>עבודות פרוק והריסה בכל אזור העבודה, ככל שידרש, כמפורט בתוכניות ולפי הוראות המפקח בשטח, לרבות פרוק ריצוף וחומר שחור במידת הצורך, מחיצות מכל סוג, קירות מכל סוג, ציפויים וחיפויים מכל סוג, דלתות, חלונות, משקופים, ארונות, פריצת פתחים והגדלת פתחים בקירות ומחיצות מכל סוג, תקרות קלות מכל הסוגים, מתקני חשמל, תברואה, מיזוג אוויר ואחרים, ארונות מכל סוג, פרוק ריהוט, צנרת מכל סוג וכו' וכן כל עבודות פירוק או הריסה גלויה או סמויה, הדרושה לביצוע מושלם של העבודה והבאת המבנה ממצבו הנוכחי למצבו המתוכנן הסופי. לא תשולם כל תוספת.</t>
  </si>
  <si>
    <t>24.02.0000</t>
  </si>
  <si>
    <t>מעברים באלמנטי בטון קשויים</t>
  </si>
  <si>
    <t>24.02.0001</t>
  </si>
  <si>
    <t>המחיר כולל שרוולים מצינור PVC, מסגרות עץ ופינוי למקום שפיכה מאושר</t>
  </si>
  <si>
    <t>24.02.0005</t>
  </si>
  <si>
    <t>מחיר הניסור כולל: ביצוע קידוחים בקוטר עד "4 במפגש ניסורים ניצבים (כאשר נדרש), ניסורי ביניים נוספים לחיתוך האלמנט לצורך פינויו, וכן פינוי ההריסות למקום מאושר.</t>
  </si>
  <si>
    <t>24.02.0020</t>
  </si>
  <si>
    <t>חציבת פתחים מלבניים בשטח עד 0.5 מ"ר באלמנטי בטון בעוביים שונים, הביצוע במקדח יהלום.</t>
  </si>
  <si>
    <t>24.02.0025</t>
  </si>
  <si>
    <t>חציבת פתחים מלבניים בשטח מעל 0.5 מ"ר ועד 1.0 מ"ר באלמנטי בטון בעוביים שונים, הביצוע במקדח יהלום.</t>
  </si>
  <si>
    <t>24.02.0040</t>
  </si>
  <si>
    <t>פתיחת פתחים עגולים בקטרים שונים עד "4 באלמנטי בטון בעוביים שונים, הביצוע במקדח יהלום.</t>
  </si>
  <si>
    <t>24.02.0050</t>
  </si>
  <si>
    <t>פתיחת פתחים עגולים בקטרים שונים מעל "4 ועד "8 באלמנטי בטון בעוביים שונים, הביצוע במקדח יהלום.</t>
  </si>
  <si>
    <t>30.00.0000</t>
  </si>
  <si>
    <t>ריהוט וציוד מורכב בבנין</t>
  </si>
  <si>
    <t>30.01.0000</t>
  </si>
  <si>
    <t>מקבעים</t>
  </si>
  <si>
    <t>30.01.0001</t>
  </si>
  <si>
    <t>למען הסר ספק, מחירי היחידה כוללים את כל המפורט ברשימות לרבות משטחי אבן קיסר עם כיור נופר, משטחי קוריאן, כיורי קוריאן אינטגרליים, חיפויי קירות וכדומה. לא תשולם כל תוספת.</t>
  </si>
  <si>
    <t>30.01.0002</t>
  </si>
  <si>
    <t>למען הסר ספק, פריט המורכב ממספר פריטים, המחיר מתייחס לכל הפריטים יחד.</t>
  </si>
  <si>
    <t>30.01.1011</t>
  </si>
  <si>
    <t>מקבע טיפוס 101-FR-1.</t>
  </si>
  <si>
    <t>30.01.1012</t>
  </si>
  <si>
    <t>מקבע טיפוס 101-FR-2,3.</t>
  </si>
  <si>
    <t>30.01.1014</t>
  </si>
  <si>
    <t>מקבע טיפוס 101-FR-4.</t>
  </si>
  <si>
    <t>30.01.1151</t>
  </si>
  <si>
    <t>מקבע טיפוס 115-FR-01.</t>
  </si>
  <si>
    <t>30.01.1152</t>
  </si>
  <si>
    <t>מקבע טיפוס 115-FR-02.</t>
  </si>
  <si>
    <t>30.01.1310</t>
  </si>
  <si>
    <t>מקבע טיפוס 131-FR-1 - חלופה 1 - משטח אבן קיסר עם כיורי נופר (%50 מהכמות)</t>
  </si>
  <si>
    <t>30.01.1311</t>
  </si>
  <si>
    <t>מקבע טיפוס 131-FR-1 - חלופה 2 - משטח וכיורים אינטגרליים מקוריאן (%50 מהכמות)</t>
  </si>
  <si>
    <t>30.01.1312</t>
  </si>
  <si>
    <t>מקבע טיפוס 131-FR-2,3,4.</t>
  </si>
  <si>
    <t>30.01.1315</t>
  </si>
  <si>
    <t>מקבע טיפוס 131-FR-5.</t>
  </si>
  <si>
    <t>30.01.1321</t>
  </si>
  <si>
    <t>מקבע טיפוס 132-FR-1.</t>
  </si>
  <si>
    <t>30.01.1322</t>
  </si>
  <si>
    <t>מקבע טיפוס 132-FR-2.</t>
  </si>
  <si>
    <t>30.01.1323</t>
  </si>
  <si>
    <t>מקבע טיפוס 132-FR-3.</t>
  </si>
  <si>
    <t>30.01.1361</t>
  </si>
  <si>
    <t>מקבע טיפוס 136-FR-1.</t>
  </si>
  <si>
    <t>40.00.0000</t>
  </si>
  <si>
    <t>פיתוח האתר</t>
  </si>
  <si>
    <t>40.01.0000</t>
  </si>
  <si>
    <t>40.01.0010</t>
  </si>
  <si>
    <t>חישוף השטח לרבות פירוק כל הקיים בשטח, ניקוי ופינוי לאתר מורשה כולל תשלומי אגרות.</t>
  </si>
  <si>
    <t>40.01.0020</t>
  </si>
  <si>
    <t>תכנון וביצוע משטחים ומדרכות מבטון בעובי מינימלי של 12 ס"מ לרבות עבודות חפירה ומילוי, הידוק שתית, מצע סוג א' מהודק, זיון כנדרש, עיבוד תפרים וחריצי ניתוק, עיבוד במעוגל, החלקה בהליקופטר, הגבהה בצמוד למבנה, איטום המסד הקיים, התחברות והתאמה למדרכות קיימות וכל הנדרש לקבלת רצפה מושלמת. ראה פרט I עקרוני.</t>
  </si>
  <si>
    <t>40.01.0030</t>
  </si>
  <si>
    <t>אבני דריכה במידות כ-60/60 ס"מ מבטון מוחלק לרבות בסיס עיגון.</t>
  </si>
  <si>
    <t>40.01.0040</t>
  </si>
  <si>
    <t>תכנון וביצוע ספסל מבטון מוחלק, קונזולי, מעוגן במבנה, במידות כ-240/40 ס"מ, לרבות סיתות הטיח הקיים, זיון כנדרש, קוצים עם דבק אפוקסי, עיבוד פינות מעוגלות, החלקה בהליקופטר ויצירת שטחי בטון חשוף וכל הנדרש לקבלת ספסל מושלם. ראה פרט I עקרוני.</t>
  </si>
  <si>
    <t>40.01.0050</t>
  </si>
  <si>
    <t>משטח אזהרה תקני ממסמרות מישושיות בדידים, מפלב"מ 316 (נירוסטה), לרבות קידוח והדבקה לפי דרישה ת"י 1918 חלק 7.</t>
  </si>
  <si>
    <t>41.00.0000</t>
  </si>
  <si>
    <t>גינון והשקיה</t>
  </si>
  <si>
    <t>41.01.0000</t>
  </si>
  <si>
    <t>קיר ירוק</t>
  </si>
  <si>
    <t>41.01.0010</t>
  </si>
  <si>
    <t>תכנון וביצוע קיר מטפס אמתי וטבעי ע"כ קיר חוץ כדוגמת חברת רוזנבאום מערכות גינון מתקדמות או ש"ע, מידות כ-260/250 ס"מ, לרבות הכנת השטח, הסרת ציפוי קיים, איטום הקיר, מערכת השקייה, צמחייה ואחריות מלאה על התחזוקה. הכל קומפלט.</t>
  </si>
  <si>
    <t>57.00.0000</t>
  </si>
  <si>
    <t>קווי מים וביוב</t>
  </si>
  <si>
    <t>57.02.0000</t>
  </si>
  <si>
    <t>צנרת ביוב</t>
  </si>
  <si>
    <t>57.02.0010</t>
  </si>
  <si>
    <t>צינור .P.V.C כתום "עבה" לביוב, קוטר "6 מונח בקרקע בעומק עד 1.25 מ' כולל חפירה ו/או חציבה.</t>
  </si>
  <si>
    <t>57.02.0020</t>
  </si>
  <si>
    <t>שוחת ביוב עגולה מחוליות טרומיות מבטון בקוטר פנימי 80 ס"מ ובעומק עד 1.25 מ' עם תקרה בינונית וכל האביזרים ומכסה B125 בקוטר 50 ס"מ ממין בינוני כמו מתוצרת "ולפמן".</t>
  </si>
  <si>
    <t>57.02.0030</t>
  </si>
  <si>
    <t>חיבור צינור ביוב בקוטר "6 לשוחה קיימת כולל כל העבודות והחומרים הדרושים ועיבוד המזלגון כולל תאום עם העירייה, הכל קומפלט.</t>
  </si>
  <si>
    <t>57.02.0040</t>
  </si>
  <si>
    <t>חיבור צינור ביוב בקוטר "4 לשוחה קיימת כולל כל העבודות והחומרים הדרושים ועיבוד המזלגון כולל תאום עם העירייה, הכל קומפלט.</t>
  </si>
  <si>
    <t>79.00.0000</t>
  </si>
  <si>
    <t>עבודות ברג'י ושונות</t>
  </si>
  <si>
    <t>79.01.0000</t>
  </si>
  <si>
    <t>עבודות ברג'י</t>
  </si>
  <si>
    <t>79.01.0010</t>
  </si>
  <si>
    <t>עבודות פועל מקצועי מכל סוג שהוא. הסעיף הינו עבור כלל המקצועות השונים (כולל עבור קבלני המשנה) וכל כלי עזר נדרש כולל קונגו ודומיו.</t>
  </si>
  <si>
    <t xml:space="preserve"> ש"ע</t>
  </si>
  <si>
    <t>79.01.0020</t>
  </si>
  <si>
    <t>עבודות פועל פשוט ועוזר מכל סוג שהוא. הסעיף הינו עבור כלל המקצועות השונים (כולל עבור קבלני המשנה) וכל כלי עזר נדרש כולל קונגו ודומיו.</t>
  </si>
  <si>
    <t>79.02.0000</t>
  </si>
  <si>
    <t>עבודות שונות</t>
  </si>
  <si>
    <t>79.02.0020</t>
  </si>
  <si>
    <t>ביצוע "אמבטיות" מתחת בתחתית ארונות הידרנט ממדה בטון והגבהות בהיקף, כמו כן המחיר כולל גם איטום בשלוש שכבות "סיקה טופ 107".</t>
  </si>
  <si>
    <t>79.02.0030</t>
  </si>
  <si>
    <t>יציקת בסיסים ליט"אות, לוחות חשמל, מפוחים, סגירת פתחים ומעברים בין הקומות וכד' כולל פלדת זיון כנדרש כמויות קטנות.</t>
  </si>
  <si>
    <t xml:space="preserve"> מ"ק</t>
  </si>
  <si>
    <t>מע"מ</t>
  </si>
  <si>
    <t>סה"כ כולל מע"מ</t>
  </si>
  <si>
    <t>הצעת מחיר</t>
  </si>
  <si>
    <t>ריכוז תתי פרקים</t>
  </si>
  <si>
    <t>תאריך</t>
  </si>
  <si>
    <t>שם הקבלן</t>
  </si>
  <si>
    <t>מיכרז פומבי 10/2024 שיפוץ מחלקה 4 מ.ר בריאות הנפש מזור</t>
  </si>
  <si>
    <t>חתימת הקבלן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</si>
</sst>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0"/>
    <numFmt numFmtId="165" formatCode="#,###,##0.00"/>
    <numFmt numFmtId="166" formatCode="#,##0.0"/>
    <numFmt numFmtId="167" formatCode="&quot;₪&quot;\ #,##0.00"/>
  </numFmts>
  <fonts count="5" x14ac:knownFonts="1">
    <font>
      <sz val="11"/>
      <color theme="1"/>
      <name val="Arial"/>
      <family val="2"/>
      <charset val="177"/>
      <scheme val="minor"/>
    </font>
    <font>
      <sz val="12"/>
      <color theme="1"/>
      <name val="Arial"/>
      <family val="2"/>
      <charset val="177"/>
      <scheme val="minor"/>
    </font>
    <font>
      <sz val="12"/>
      <color rgb="FF0000FF"/>
      <name val="Arial"/>
      <family val="2"/>
      <charset val="177"/>
      <scheme val="minor"/>
    </font>
    <font>
      <b/>
      <u/>
      <sz val="12"/>
      <color theme="1"/>
      <name val="Arial"/>
      <family val="2"/>
      <scheme val="minor"/>
    </font>
    <font>
      <b/>
      <u/>
      <sz val="14"/>
      <color theme="1"/>
      <name val="Arial"/>
      <family val="2"/>
      <scheme val="minor"/>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s>
  <cellStyleXfs count="1">
    <xf numFmtId="0" fontId="0" fillId="0" borderId="0"/>
  </cellStyleXfs>
  <cellXfs count="38">
    <xf numFmtId="0" fontId="0" fillId="0" borderId="0" xfId="0"/>
    <xf numFmtId="0" fontId="0" fillId="0" borderId="0" xfId="0" applyAlignment="1">
      <alignment wrapText="1"/>
    </xf>
    <xf numFmtId="0" fontId="1" fillId="0" borderId="0" xfId="0" applyFont="1" applyAlignment="1">
      <alignment vertical="center"/>
    </xf>
    <xf numFmtId="0" fontId="0" fillId="0" borderId="0" xfId="0" applyAlignment="1">
      <alignment vertical="center"/>
    </xf>
    <xf numFmtId="0" fontId="2" fillId="0" borderId="1" xfId="0" applyFont="1" applyBorder="1" applyAlignment="1">
      <alignment vertical="center"/>
    </xf>
    <xf numFmtId="49" fontId="2" fillId="0" borderId="1" xfId="0" applyNumberFormat="1" applyFont="1" applyBorder="1" applyAlignment="1">
      <alignment horizontal="right" vertical="center" wrapText="1"/>
    </xf>
    <xf numFmtId="165" fontId="2" fillId="0" borderId="1" xfId="0" applyNumberFormat="1" applyFont="1" applyBorder="1" applyAlignment="1">
      <alignment vertical="center"/>
    </xf>
    <xf numFmtId="49" fontId="1" fillId="0" borderId="1" xfId="0" applyNumberFormat="1" applyFont="1" applyBorder="1" applyAlignment="1">
      <alignment horizontal="left" vertical="center" wrapText="1"/>
    </xf>
    <xf numFmtId="49" fontId="1" fillId="0" borderId="1" xfId="0" applyNumberFormat="1" applyFont="1" applyBorder="1" applyAlignment="1">
      <alignment horizontal="right" vertical="center" wrapText="1"/>
    </xf>
    <xf numFmtId="164" fontId="1" fillId="0" borderId="1" xfId="0" applyNumberFormat="1" applyFont="1" applyBorder="1" applyAlignment="1">
      <alignment vertical="center" wrapText="1"/>
    </xf>
    <xf numFmtId="165" fontId="1" fillId="0" borderId="1" xfId="0" applyNumberFormat="1" applyFont="1" applyBorder="1" applyAlignment="1">
      <alignment vertical="center" wrapText="1"/>
    </xf>
    <xf numFmtId="4" fontId="1" fillId="0" borderId="1" xfId="0" applyNumberFormat="1" applyFont="1" applyBorder="1" applyAlignment="1">
      <alignment vertical="center" wrapText="1"/>
    </xf>
    <xf numFmtId="0" fontId="1" fillId="0" borderId="1" xfId="0" applyFont="1" applyBorder="1" applyAlignment="1">
      <alignment vertical="center" wrapText="1"/>
    </xf>
    <xf numFmtId="167" fontId="1" fillId="0" borderId="1" xfId="0" applyNumberFormat="1" applyFont="1" applyBorder="1" applyAlignment="1">
      <alignment vertical="center" wrapText="1"/>
    </xf>
    <xf numFmtId="0" fontId="3" fillId="0" borderId="0" xfId="0" applyFont="1" applyAlignment="1">
      <alignment vertical="center"/>
    </xf>
    <xf numFmtId="0" fontId="0" fillId="0" borderId="0" xfId="0" applyBorder="1" applyAlignment="1">
      <alignment vertical="center"/>
    </xf>
    <xf numFmtId="164" fontId="2" fillId="0" borderId="4" xfId="0" applyNumberFormat="1" applyFont="1" applyBorder="1" applyAlignment="1">
      <alignment vertical="center"/>
    </xf>
    <xf numFmtId="164" fontId="1" fillId="0" borderId="4" xfId="0" applyNumberFormat="1" applyFont="1" applyBorder="1" applyAlignment="1">
      <alignment vertical="center" wrapText="1"/>
    </xf>
    <xf numFmtId="166" fontId="1" fillId="0" borderId="4" xfId="0" applyNumberFormat="1" applyFont="1" applyBorder="1" applyAlignment="1">
      <alignment vertical="center" wrapText="1"/>
    </xf>
    <xf numFmtId="165" fontId="2" fillId="0" borderId="3" xfId="0" applyNumberFormat="1" applyFont="1" applyBorder="1" applyAlignment="1">
      <alignment vertical="center"/>
    </xf>
    <xf numFmtId="165" fontId="1" fillId="0" borderId="3" xfId="0" applyNumberFormat="1" applyFont="1" applyBorder="1" applyAlignment="1">
      <alignment vertical="center" wrapText="1"/>
    </xf>
    <xf numFmtId="165" fontId="2" fillId="0" borderId="6" xfId="0" applyNumberFormat="1" applyFont="1" applyBorder="1" applyAlignment="1">
      <alignment vertical="center"/>
    </xf>
    <xf numFmtId="14" fontId="0" fillId="0" borderId="0" xfId="0" applyNumberFormat="1" applyBorder="1" applyAlignment="1">
      <alignment vertical="center"/>
    </xf>
    <xf numFmtId="0" fontId="4" fillId="0" borderId="0" xfId="0" applyFont="1" applyAlignment="1">
      <alignment vertical="center"/>
    </xf>
    <xf numFmtId="166" fontId="1" fillId="0" borderId="3" xfId="0" applyNumberFormat="1" applyFont="1" applyBorder="1" applyAlignment="1">
      <alignment vertical="center" wrapText="1"/>
    </xf>
    <xf numFmtId="0" fontId="0" fillId="0" borderId="1" xfId="0" applyBorder="1" applyAlignment="1">
      <alignment wrapText="1"/>
    </xf>
    <xf numFmtId="0" fontId="0" fillId="0" borderId="2" xfId="0" applyBorder="1" applyAlignment="1" applyProtection="1">
      <alignment vertical="center"/>
      <protection locked="0"/>
    </xf>
    <xf numFmtId="165" fontId="1" fillId="0" borderId="7" xfId="0" applyNumberFormat="1" applyFont="1" applyBorder="1" applyAlignment="1" applyProtection="1">
      <alignment vertical="center" wrapText="1"/>
      <protection locked="0"/>
    </xf>
    <xf numFmtId="4" fontId="1" fillId="0" borderId="7" xfId="0" applyNumberFormat="1" applyFont="1" applyBorder="1" applyAlignment="1" applyProtection="1">
      <alignment vertical="center" wrapText="1"/>
      <protection locked="0"/>
    </xf>
    <xf numFmtId="165" fontId="1" fillId="0" borderId="5" xfId="0" applyNumberFormat="1" applyFont="1" applyBorder="1" applyAlignment="1" applyProtection="1">
      <alignment vertical="center" wrapText="1"/>
      <protection locked="0"/>
    </xf>
    <xf numFmtId="0" fontId="0" fillId="0" borderId="0" xfId="0" applyAlignment="1" applyProtection="1">
      <alignment vertical="center"/>
      <protection locked="0"/>
    </xf>
    <xf numFmtId="0" fontId="0" fillId="0" borderId="0" xfId="0" applyProtection="1">
      <protection locked="0"/>
    </xf>
    <xf numFmtId="0" fontId="1" fillId="0" borderId="0" xfId="0" applyFont="1" applyAlignment="1" applyProtection="1">
      <alignment vertical="center"/>
      <protection locked="0"/>
    </xf>
    <xf numFmtId="165" fontId="1" fillId="0" borderId="0" xfId="0" applyNumberFormat="1" applyFont="1" applyAlignment="1" applyProtection="1">
      <alignment vertical="center"/>
      <protection locked="0"/>
    </xf>
    <xf numFmtId="165" fontId="1" fillId="0" borderId="0" xfId="0" applyNumberFormat="1" applyFont="1" applyAlignment="1" applyProtection="1">
      <alignment vertical="center" wrapText="1"/>
      <protection locked="0"/>
    </xf>
    <xf numFmtId="0" fontId="0" fillId="0" borderId="0" xfId="0" applyAlignment="1" applyProtection="1">
      <alignment wrapText="1"/>
      <protection locked="0"/>
    </xf>
    <xf numFmtId="0" fontId="1" fillId="0" borderId="0" xfId="0" applyFont="1" applyAlignment="1" applyProtection="1">
      <alignment vertical="center" wrapText="1"/>
      <protection locked="0"/>
    </xf>
    <xf numFmtId="0" fontId="2" fillId="0" borderId="0" xfId="0" applyFont="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02"/>
  <sheetViews>
    <sheetView rightToLeft="1" tabSelected="1" view="pageBreakPreview" topLeftCell="A46" zoomScale="60" zoomScaleNormal="100" workbookViewId="0">
      <selection activeCell="E391" sqref="E391"/>
    </sheetView>
  </sheetViews>
  <sheetFormatPr defaultRowHeight="14.25" x14ac:dyDescent="0.2"/>
  <cols>
    <col min="1" max="1" width="12.25" style="3" customWidth="1"/>
    <col min="2" max="2" width="60.625" style="3" customWidth="1"/>
    <col min="3" max="3" width="9" style="3"/>
    <col min="4" max="4" width="11.375" style="3" bestFit="1" customWidth="1"/>
    <col min="5" max="5" width="12.625" style="3" customWidth="1"/>
    <col min="6" max="7" width="17" style="3" bestFit="1" customWidth="1"/>
    <col min="8" max="8" width="9" style="3"/>
  </cols>
  <sheetData>
    <row r="1" spans="1:22" x14ac:dyDescent="0.2">
      <c r="H1" s="30"/>
      <c r="I1" s="31"/>
      <c r="J1" s="31"/>
      <c r="K1" s="31"/>
      <c r="L1" s="31"/>
      <c r="M1" s="31"/>
      <c r="N1" s="31"/>
      <c r="O1" s="31"/>
      <c r="P1" s="31"/>
      <c r="Q1" s="31"/>
      <c r="R1" s="31"/>
      <c r="S1" s="31"/>
      <c r="T1" s="31"/>
      <c r="U1" s="31"/>
      <c r="V1" s="31"/>
    </row>
    <row r="2" spans="1:22" ht="18" x14ac:dyDescent="0.2">
      <c r="B2" s="23" t="s">
        <v>781</v>
      </c>
      <c r="H2" s="30"/>
      <c r="I2" s="31"/>
      <c r="J2" s="31"/>
      <c r="K2" s="31"/>
      <c r="L2" s="31"/>
      <c r="M2" s="31"/>
      <c r="N2" s="31"/>
      <c r="O2" s="31"/>
      <c r="P2" s="31"/>
      <c r="Q2" s="31"/>
      <c r="R2" s="31"/>
      <c r="S2" s="31"/>
      <c r="T2" s="31"/>
      <c r="U2" s="31"/>
      <c r="V2" s="31"/>
    </row>
    <row r="3" spans="1:22" ht="18.75" thickBot="1" x14ac:dyDescent="0.25">
      <c r="B3" s="23"/>
      <c r="H3" s="30"/>
      <c r="I3" s="31"/>
      <c r="J3" s="31"/>
      <c r="K3" s="31"/>
      <c r="L3" s="31"/>
      <c r="M3" s="31"/>
      <c r="N3" s="31"/>
      <c r="O3" s="31"/>
      <c r="P3" s="31"/>
      <c r="Q3" s="31"/>
      <c r="R3" s="31"/>
      <c r="S3" s="31"/>
      <c r="T3" s="31"/>
      <c r="U3" s="31"/>
      <c r="V3" s="31"/>
    </row>
    <row r="4" spans="1:22" ht="16.5" thickBot="1" x14ac:dyDescent="0.25">
      <c r="A4" s="14" t="s">
        <v>780</v>
      </c>
      <c r="B4" s="26"/>
      <c r="F4" s="15" t="s">
        <v>779</v>
      </c>
      <c r="G4" s="22">
        <f ca="1">TODAY()</f>
        <v>45512</v>
      </c>
      <c r="H4" s="30"/>
      <c r="I4" s="31"/>
      <c r="J4" s="31"/>
      <c r="K4" s="31"/>
      <c r="L4" s="31"/>
      <c r="M4" s="31"/>
      <c r="N4" s="31"/>
      <c r="O4" s="31"/>
      <c r="P4" s="31"/>
      <c r="Q4" s="31"/>
      <c r="R4" s="31"/>
      <c r="S4" s="31"/>
      <c r="T4" s="31"/>
      <c r="U4" s="31"/>
      <c r="V4" s="31"/>
    </row>
    <row r="5" spans="1:22" x14ac:dyDescent="0.2">
      <c r="H5" s="30"/>
      <c r="I5" s="31"/>
      <c r="J5" s="31"/>
      <c r="K5" s="31"/>
      <c r="L5" s="31"/>
      <c r="M5" s="31"/>
      <c r="N5" s="31"/>
      <c r="O5" s="31"/>
      <c r="P5" s="31"/>
      <c r="Q5" s="31"/>
      <c r="R5" s="31"/>
      <c r="S5" s="31"/>
      <c r="T5" s="31"/>
      <c r="U5" s="31"/>
      <c r="V5" s="31"/>
    </row>
    <row r="6" spans="1:22" ht="15.75" thickBot="1" x14ac:dyDescent="0.25">
      <c r="A6" s="2"/>
      <c r="B6" s="2"/>
      <c r="C6" s="2"/>
      <c r="D6" s="2"/>
      <c r="E6" s="37" t="s">
        <v>777</v>
      </c>
      <c r="F6" s="37"/>
      <c r="G6" s="2"/>
      <c r="H6" s="32"/>
      <c r="I6" s="31"/>
      <c r="J6" s="31"/>
      <c r="K6" s="31"/>
      <c r="L6" s="31"/>
      <c r="M6" s="31"/>
      <c r="N6" s="31"/>
      <c r="O6" s="31"/>
      <c r="P6" s="31"/>
      <c r="Q6" s="31"/>
      <c r="R6" s="31"/>
      <c r="S6" s="31"/>
      <c r="T6" s="31"/>
      <c r="U6" s="31"/>
      <c r="V6" s="31"/>
    </row>
    <row r="7" spans="1:22" ht="15" x14ac:dyDescent="0.2">
      <c r="A7" s="4" t="s">
        <v>0</v>
      </c>
      <c r="B7" s="5" t="s">
        <v>1</v>
      </c>
      <c r="C7" s="5" t="s">
        <v>2</v>
      </c>
      <c r="D7" s="16" t="s">
        <v>3</v>
      </c>
      <c r="E7" s="21" t="s">
        <v>4</v>
      </c>
      <c r="F7" s="19" t="s">
        <v>5</v>
      </c>
      <c r="G7" s="6" t="s">
        <v>778</v>
      </c>
      <c r="H7" s="33"/>
      <c r="I7" s="31"/>
      <c r="J7" s="31"/>
      <c r="K7" s="31"/>
      <c r="L7" s="31"/>
      <c r="M7" s="31"/>
      <c r="N7" s="31"/>
      <c r="O7" s="31"/>
      <c r="P7" s="31"/>
      <c r="Q7" s="31"/>
      <c r="R7" s="31"/>
      <c r="S7" s="31"/>
      <c r="T7" s="31"/>
      <c r="U7" s="31"/>
      <c r="V7" s="31"/>
    </row>
    <row r="8" spans="1:22" s="1" customFormat="1" ht="15" x14ac:dyDescent="0.2">
      <c r="A8" s="7" t="s">
        <v>6</v>
      </c>
      <c r="B8" s="8" t="s">
        <v>7</v>
      </c>
      <c r="C8" s="8"/>
      <c r="D8" s="17"/>
      <c r="E8" s="27"/>
      <c r="F8" s="20"/>
      <c r="G8" s="10"/>
      <c r="H8" s="34"/>
      <c r="I8" s="35"/>
      <c r="J8" s="35"/>
      <c r="K8" s="35"/>
      <c r="L8" s="35"/>
      <c r="M8" s="35"/>
      <c r="N8" s="35"/>
      <c r="O8" s="35"/>
      <c r="P8" s="35"/>
      <c r="Q8" s="35"/>
      <c r="R8" s="35"/>
      <c r="S8" s="35"/>
      <c r="T8" s="35"/>
      <c r="U8" s="35"/>
      <c r="V8" s="35"/>
    </row>
    <row r="9" spans="1:22" s="1" customFormat="1" ht="15" x14ac:dyDescent="0.2">
      <c r="A9" s="7" t="s">
        <v>8</v>
      </c>
      <c r="B9" s="8" t="s">
        <v>9</v>
      </c>
      <c r="C9" s="8"/>
      <c r="D9" s="17"/>
      <c r="E9" s="27"/>
      <c r="F9" s="20"/>
      <c r="G9" s="10"/>
      <c r="H9" s="34"/>
      <c r="I9" s="35"/>
      <c r="J9" s="35"/>
      <c r="K9" s="35"/>
      <c r="L9" s="35"/>
      <c r="M9" s="35"/>
      <c r="N9" s="35"/>
      <c r="O9" s="35"/>
      <c r="P9" s="35"/>
      <c r="Q9" s="35"/>
      <c r="R9" s="35"/>
      <c r="S9" s="35"/>
      <c r="T9" s="35"/>
      <c r="U9" s="35"/>
      <c r="V9" s="35"/>
    </row>
    <row r="10" spans="1:22" s="1" customFormat="1" ht="15" x14ac:dyDescent="0.2">
      <c r="A10" s="7" t="s">
        <v>10</v>
      </c>
      <c r="B10" s="8" t="s">
        <v>9</v>
      </c>
      <c r="C10" s="8"/>
      <c r="D10" s="17"/>
      <c r="E10" s="27"/>
      <c r="F10" s="20"/>
      <c r="G10" s="11">
        <f>SUM(F11:F12)</f>
        <v>0</v>
      </c>
      <c r="H10" s="34"/>
      <c r="I10" s="35"/>
      <c r="J10" s="35"/>
      <c r="K10" s="35"/>
      <c r="L10" s="35"/>
      <c r="M10" s="35"/>
      <c r="N10" s="35"/>
      <c r="O10" s="35"/>
      <c r="P10" s="35"/>
      <c r="Q10" s="35"/>
      <c r="R10" s="35"/>
      <c r="S10" s="35"/>
      <c r="T10" s="35"/>
      <c r="U10" s="35"/>
      <c r="V10" s="35"/>
    </row>
    <row r="11" spans="1:22" s="1" customFormat="1" ht="30" x14ac:dyDescent="0.2">
      <c r="A11" s="7" t="s">
        <v>11</v>
      </c>
      <c r="B11" s="8" t="s">
        <v>12</v>
      </c>
      <c r="C11" s="8" t="s">
        <v>13</v>
      </c>
      <c r="D11" s="18">
        <v>350</v>
      </c>
      <c r="E11" s="28"/>
      <c r="F11" s="24">
        <f>+E11*D11</f>
        <v>0</v>
      </c>
      <c r="G11" s="10"/>
      <c r="H11" s="34"/>
      <c r="I11" s="35"/>
      <c r="J11" s="35"/>
      <c r="K11" s="35"/>
      <c r="L11" s="35"/>
      <c r="M11" s="35"/>
      <c r="N11" s="35"/>
      <c r="O11" s="35"/>
      <c r="P11" s="35"/>
      <c r="Q11" s="35"/>
      <c r="R11" s="35"/>
      <c r="S11" s="35"/>
      <c r="T11" s="35"/>
      <c r="U11" s="35"/>
      <c r="V11" s="35"/>
    </row>
    <row r="12" spans="1:22" s="1" customFormat="1" ht="30" x14ac:dyDescent="0.2">
      <c r="A12" s="7" t="s">
        <v>14</v>
      </c>
      <c r="B12" s="8" t="s">
        <v>15</v>
      </c>
      <c r="C12" s="8" t="s">
        <v>13</v>
      </c>
      <c r="D12" s="18">
        <v>75</v>
      </c>
      <c r="E12" s="28"/>
      <c r="F12" s="24">
        <f t="shared" ref="F12:F75" si="0">+E12*D12</f>
        <v>0</v>
      </c>
      <c r="G12" s="10"/>
      <c r="H12" s="34"/>
      <c r="I12" s="35"/>
      <c r="J12" s="35"/>
      <c r="K12" s="35"/>
      <c r="L12" s="35"/>
      <c r="M12" s="35"/>
      <c r="N12" s="35"/>
      <c r="O12" s="35"/>
      <c r="P12" s="35"/>
      <c r="Q12" s="35"/>
      <c r="R12" s="35"/>
      <c r="S12" s="35"/>
      <c r="T12" s="35"/>
      <c r="U12" s="35"/>
      <c r="V12" s="35"/>
    </row>
    <row r="13" spans="1:22" s="1" customFormat="1" ht="15" x14ac:dyDescent="0.2">
      <c r="A13" s="7" t="s">
        <v>16</v>
      </c>
      <c r="B13" s="8" t="s">
        <v>17</v>
      </c>
      <c r="C13" s="8"/>
      <c r="D13" s="18"/>
      <c r="E13" s="28"/>
      <c r="F13" s="24"/>
      <c r="G13" s="12"/>
      <c r="H13" s="34"/>
      <c r="I13" s="35"/>
      <c r="J13" s="35"/>
      <c r="K13" s="35"/>
      <c r="L13" s="35"/>
      <c r="M13" s="35"/>
      <c r="N13" s="35"/>
      <c r="O13" s="35"/>
      <c r="P13" s="35"/>
      <c r="Q13" s="35"/>
      <c r="R13" s="35"/>
      <c r="S13" s="35"/>
      <c r="T13" s="35"/>
      <c r="U13" s="35"/>
      <c r="V13" s="35"/>
    </row>
    <row r="14" spans="1:22" s="1" customFormat="1" ht="15" x14ac:dyDescent="0.2">
      <c r="A14" s="7" t="s">
        <v>18</v>
      </c>
      <c r="B14" s="8" t="s">
        <v>17</v>
      </c>
      <c r="C14" s="8"/>
      <c r="D14" s="18"/>
      <c r="E14" s="28"/>
      <c r="F14" s="24"/>
      <c r="G14" s="10">
        <f>SUM(F15:F16)</f>
        <v>0</v>
      </c>
      <c r="H14" s="34"/>
      <c r="I14" s="35"/>
      <c r="J14" s="35"/>
      <c r="K14" s="35"/>
      <c r="L14" s="35"/>
      <c r="M14" s="35"/>
      <c r="N14" s="35"/>
      <c r="O14" s="35"/>
      <c r="P14" s="35"/>
      <c r="Q14" s="35"/>
      <c r="R14" s="35"/>
      <c r="S14" s="35"/>
      <c r="T14" s="35"/>
      <c r="U14" s="35"/>
      <c r="V14" s="35"/>
    </row>
    <row r="15" spans="1:22" s="1" customFormat="1" ht="30" x14ac:dyDescent="0.2">
      <c r="A15" s="7" t="s">
        <v>19</v>
      </c>
      <c r="B15" s="8" t="s">
        <v>20</v>
      </c>
      <c r="C15" s="8" t="s">
        <v>13</v>
      </c>
      <c r="D15" s="18">
        <v>80</v>
      </c>
      <c r="E15" s="28"/>
      <c r="F15" s="24">
        <f t="shared" si="0"/>
        <v>0</v>
      </c>
      <c r="G15" s="10"/>
      <c r="H15" s="34"/>
      <c r="I15" s="35"/>
      <c r="J15" s="35"/>
      <c r="K15" s="35"/>
      <c r="L15" s="35"/>
      <c r="M15" s="35"/>
      <c r="N15" s="35"/>
      <c r="O15" s="35"/>
      <c r="P15" s="35"/>
      <c r="Q15" s="35"/>
      <c r="R15" s="35"/>
      <c r="S15" s="35"/>
      <c r="T15" s="35"/>
      <c r="U15" s="35"/>
      <c r="V15" s="35"/>
    </row>
    <row r="16" spans="1:22" s="1" customFormat="1" ht="30" x14ac:dyDescent="0.2">
      <c r="A16" s="7" t="s">
        <v>21</v>
      </c>
      <c r="B16" s="8" t="s">
        <v>22</v>
      </c>
      <c r="C16" s="8" t="s">
        <v>13</v>
      </c>
      <c r="D16" s="18">
        <v>120</v>
      </c>
      <c r="E16" s="28"/>
      <c r="F16" s="24">
        <f t="shared" si="0"/>
        <v>0</v>
      </c>
      <c r="G16" s="10"/>
      <c r="H16" s="34"/>
      <c r="I16" s="35"/>
      <c r="J16" s="35"/>
      <c r="K16" s="35"/>
      <c r="L16" s="35"/>
      <c r="M16" s="35"/>
      <c r="N16" s="35"/>
      <c r="O16" s="35"/>
      <c r="P16" s="35"/>
      <c r="Q16" s="35"/>
      <c r="R16" s="35"/>
      <c r="S16" s="35"/>
      <c r="T16" s="35"/>
      <c r="U16" s="35"/>
      <c r="V16" s="35"/>
    </row>
    <row r="17" spans="1:22" s="1" customFormat="1" ht="15" x14ac:dyDescent="0.2">
      <c r="A17" s="7" t="s">
        <v>23</v>
      </c>
      <c r="B17" s="8" t="s">
        <v>24</v>
      </c>
      <c r="C17" s="8"/>
      <c r="D17" s="18"/>
      <c r="E17" s="28"/>
      <c r="F17" s="24"/>
      <c r="G17" s="12"/>
      <c r="H17" s="34"/>
      <c r="I17" s="35"/>
      <c r="J17" s="35"/>
      <c r="K17" s="35"/>
      <c r="L17" s="35"/>
      <c r="M17" s="35"/>
      <c r="N17" s="35"/>
      <c r="O17" s="35"/>
      <c r="P17" s="35"/>
      <c r="Q17" s="35"/>
      <c r="R17" s="35"/>
      <c r="S17" s="35"/>
      <c r="T17" s="35"/>
      <c r="U17" s="35"/>
      <c r="V17" s="35"/>
    </row>
    <row r="18" spans="1:22" s="1" customFormat="1" ht="15" x14ac:dyDescent="0.2">
      <c r="A18" s="7" t="s">
        <v>25</v>
      </c>
      <c r="B18" s="8" t="s">
        <v>26</v>
      </c>
      <c r="C18" s="8"/>
      <c r="D18" s="18"/>
      <c r="E18" s="28"/>
      <c r="F18" s="24"/>
      <c r="G18" s="10">
        <f>SUM(F19:F34)</f>
        <v>0</v>
      </c>
      <c r="H18" s="34"/>
      <c r="I18" s="35"/>
      <c r="J18" s="35"/>
      <c r="K18" s="35"/>
      <c r="L18" s="35"/>
      <c r="M18" s="35"/>
      <c r="N18" s="35"/>
      <c r="O18" s="35"/>
      <c r="P18" s="35"/>
      <c r="Q18" s="35"/>
      <c r="R18" s="35"/>
      <c r="S18" s="35"/>
      <c r="T18" s="35"/>
      <c r="U18" s="35"/>
      <c r="V18" s="35"/>
    </row>
    <row r="19" spans="1:22" s="1" customFormat="1" ht="15" x14ac:dyDescent="0.2">
      <c r="A19" s="7" t="s">
        <v>27</v>
      </c>
      <c r="B19" s="8" t="s">
        <v>28</v>
      </c>
      <c r="C19" s="8" t="s">
        <v>29</v>
      </c>
      <c r="D19" s="18">
        <v>1</v>
      </c>
      <c r="E19" s="28"/>
      <c r="F19" s="24">
        <f t="shared" si="0"/>
        <v>0</v>
      </c>
      <c r="G19" s="10"/>
      <c r="H19" s="34"/>
      <c r="I19" s="35"/>
      <c r="J19" s="35"/>
      <c r="K19" s="35"/>
      <c r="L19" s="35"/>
      <c r="M19" s="35"/>
      <c r="N19" s="35"/>
      <c r="O19" s="35"/>
      <c r="P19" s="35"/>
      <c r="Q19" s="35"/>
      <c r="R19" s="35"/>
      <c r="S19" s="35"/>
      <c r="T19" s="35"/>
      <c r="U19" s="35"/>
      <c r="V19" s="35"/>
    </row>
    <row r="20" spans="1:22" s="1" customFormat="1" ht="15" x14ac:dyDescent="0.2">
      <c r="A20" s="7" t="s">
        <v>30</v>
      </c>
      <c r="B20" s="8" t="s">
        <v>31</v>
      </c>
      <c r="C20" s="8" t="s">
        <v>29</v>
      </c>
      <c r="D20" s="18">
        <v>1</v>
      </c>
      <c r="E20" s="28"/>
      <c r="F20" s="24">
        <f t="shared" si="0"/>
        <v>0</v>
      </c>
      <c r="G20" s="10"/>
      <c r="H20" s="34"/>
      <c r="I20" s="35"/>
      <c r="J20" s="35"/>
      <c r="K20" s="35"/>
      <c r="L20" s="35"/>
      <c r="M20" s="35"/>
      <c r="N20" s="35"/>
      <c r="O20" s="35"/>
      <c r="P20" s="35"/>
      <c r="Q20" s="35"/>
      <c r="R20" s="35"/>
      <c r="S20" s="35"/>
      <c r="T20" s="35"/>
      <c r="U20" s="35"/>
      <c r="V20" s="35"/>
    </row>
    <row r="21" spans="1:22" s="1" customFormat="1" ht="15" x14ac:dyDescent="0.2">
      <c r="A21" s="7" t="s">
        <v>32</v>
      </c>
      <c r="B21" s="8" t="s">
        <v>33</v>
      </c>
      <c r="C21" s="8" t="s">
        <v>29</v>
      </c>
      <c r="D21" s="18">
        <v>1</v>
      </c>
      <c r="E21" s="28"/>
      <c r="F21" s="24">
        <f t="shared" si="0"/>
        <v>0</v>
      </c>
      <c r="G21" s="10"/>
      <c r="H21" s="34"/>
      <c r="I21" s="35"/>
      <c r="J21" s="35"/>
      <c r="K21" s="35"/>
      <c r="L21" s="35"/>
      <c r="M21" s="35"/>
      <c r="N21" s="35"/>
      <c r="O21" s="35"/>
      <c r="P21" s="35"/>
      <c r="Q21" s="35"/>
      <c r="R21" s="35"/>
      <c r="S21" s="35"/>
      <c r="T21" s="35"/>
      <c r="U21" s="35"/>
      <c r="V21" s="35"/>
    </row>
    <row r="22" spans="1:22" s="1" customFormat="1" ht="15" x14ac:dyDescent="0.2">
      <c r="A22" s="7" t="s">
        <v>34</v>
      </c>
      <c r="B22" s="8" t="s">
        <v>35</v>
      </c>
      <c r="C22" s="8" t="s">
        <v>29</v>
      </c>
      <c r="D22" s="18">
        <v>1</v>
      </c>
      <c r="E22" s="28"/>
      <c r="F22" s="24">
        <f t="shared" si="0"/>
        <v>0</v>
      </c>
      <c r="G22" s="10"/>
      <c r="H22" s="34"/>
      <c r="I22" s="35"/>
      <c r="J22" s="35"/>
      <c r="K22" s="35"/>
      <c r="L22" s="35"/>
      <c r="M22" s="35"/>
      <c r="N22" s="35"/>
      <c r="O22" s="35"/>
      <c r="P22" s="35"/>
      <c r="Q22" s="35"/>
      <c r="R22" s="35"/>
      <c r="S22" s="35"/>
      <c r="T22" s="35"/>
      <c r="U22" s="35"/>
      <c r="V22" s="35"/>
    </row>
    <row r="23" spans="1:22" s="1" customFormat="1" ht="15" x14ac:dyDescent="0.2">
      <c r="A23" s="7" t="s">
        <v>36</v>
      </c>
      <c r="B23" s="8" t="s">
        <v>37</v>
      </c>
      <c r="C23" s="8" t="s">
        <v>29</v>
      </c>
      <c r="D23" s="18">
        <v>1</v>
      </c>
      <c r="E23" s="28"/>
      <c r="F23" s="24">
        <f t="shared" si="0"/>
        <v>0</v>
      </c>
      <c r="G23" s="10"/>
      <c r="H23" s="34"/>
      <c r="I23" s="35"/>
      <c r="J23" s="35"/>
      <c r="K23" s="35"/>
      <c r="L23" s="35"/>
      <c r="M23" s="35"/>
      <c r="N23" s="35"/>
      <c r="O23" s="35"/>
      <c r="P23" s="35"/>
      <c r="Q23" s="35"/>
      <c r="R23" s="35"/>
      <c r="S23" s="35"/>
      <c r="T23" s="35"/>
      <c r="U23" s="35"/>
      <c r="V23" s="35"/>
    </row>
    <row r="24" spans="1:22" s="1" customFormat="1" ht="15" x14ac:dyDescent="0.2">
      <c r="A24" s="7" t="s">
        <v>38</v>
      </c>
      <c r="B24" s="8" t="s">
        <v>39</v>
      </c>
      <c r="C24" s="8" t="s">
        <v>29</v>
      </c>
      <c r="D24" s="18">
        <v>1</v>
      </c>
      <c r="E24" s="28"/>
      <c r="F24" s="24">
        <f t="shared" si="0"/>
        <v>0</v>
      </c>
      <c r="G24" s="10"/>
      <c r="H24" s="34"/>
      <c r="I24" s="35"/>
      <c r="J24" s="35"/>
      <c r="K24" s="35"/>
      <c r="L24" s="35"/>
      <c r="M24" s="35"/>
      <c r="N24" s="35"/>
      <c r="O24" s="35"/>
      <c r="P24" s="35"/>
      <c r="Q24" s="35"/>
      <c r="R24" s="35"/>
      <c r="S24" s="35"/>
      <c r="T24" s="35"/>
      <c r="U24" s="35"/>
      <c r="V24" s="35"/>
    </row>
    <row r="25" spans="1:22" s="1" customFormat="1" ht="15" x14ac:dyDescent="0.2">
      <c r="A25" s="7" t="s">
        <v>40</v>
      </c>
      <c r="B25" s="8" t="s">
        <v>41</v>
      </c>
      <c r="C25" s="8" t="s">
        <v>29</v>
      </c>
      <c r="D25" s="18">
        <v>1</v>
      </c>
      <c r="E25" s="28"/>
      <c r="F25" s="24">
        <f t="shared" si="0"/>
        <v>0</v>
      </c>
      <c r="G25" s="10"/>
      <c r="H25" s="34"/>
      <c r="I25" s="35"/>
      <c r="J25" s="35"/>
      <c r="K25" s="35"/>
      <c r="L25" s="35"/>
      <c r="M25" s="35"/>
      <c r="N25" s="35"/>
      <c r="O25" s="35"/>
      <c r="P25" s="35"/>
      <c r="Q25" s="35"/>
      <c r="R25" s="35"/>
      <c r="S25" s="35"/>
      <c r="T25" s="35"/>
      <c r="U25" s="35"/>
      <c r="V25" s="35"/>
    </row>
    <row r="26" spans="1:22" s="1" customFormat="1" ht="15" x14ac:dyDescent="0.2">
      <c r="A26" s="7" t="s">
        <v>42</v>
      </c>
      <c r="B26" s="8" t="s">
        <v>43</v>
      </c>
      <c r="C26" s="8" t="s">
        <v>29</v>
      </c>
      <c r="D26" s="18">
        <v>1</v>
      </c>
      <c r="E26" s="28"/>
      <c r="F26" s="24">
        <f t="shared" si="0"/>
        <v>0</v>
      </c>
      <c r="G26" s="10"/>
      <c r="H26" s="34"/>
      <c r="I26" s="35"/>
      <c r="J26" s="35"/>
      <c r="K26" s="35"/>
      <c r="L26" s="35"/>
      <c r="M26" s="35"/>
      <c r="N26" s="35"/>
      <c r="O26" s="35"/>
      <c r="P26" s="35"/>
      <c r="Q26" s="35"/>
      <c r="R26" s="35"/>
      <c r="S26" s="35"/>
      <c r="T26" s="35"/>
      <c r="U26" s="35"/>
      <c r="V26" s="35"/>
    </row>
    <row r="27" spans="1:22" s="1" customFormat="1" ht="15" x14ac:dyDescent="0.2">
      <c r="A27" s="7" t="s">
        <v>44</v>
      </c>
      <c r="B27" s="8" t="s">
        <v>45</v>
      </c>
      <c r="C27" s="8" t="s">
        <v>29</v>
      </c>
      <c r="D27" s="18">
        <v>1</v>
      </c>
      <c r="E27" s="28"/>
      <c r="F27" s="24">
        <f t="shared" si="0"/>
        <v>0</v>
      </c>
      <c r="G27" s="10"/>
      <c r="H27" s="34"/>
      <c r="I27" s="35"/>
      <c r="J27" s="35"/>
      <c r="K27" s="35"/>
      <c r="L27" s="35"/>
      <c r="M27" s="35"/>
      <c r="N27" s="35"/>
      <c r="O27" s="35"/>
      <c r="P27" s="35"/>
      <c r="Q27" s="35"/>
      <c r="R27" s="35"/>
      <c r="S27" s="35"/>
      <c r="T27" s="35"/>
      <c r="U27" s="35"/>
      <c r="V27" s="35"/>
    </row>
    <row r="28" spans="1:22" s="1" customFormat="1" ht="15" x14ac:dyDescent="0.2">
      <c r="A28" s="7" t="s">
        <v>46</v>
      </c>
      <c r="B28" s="8" t="s">
        <v>47</v>
      </c>
      <c r="C28" s="8" t="s">
        <v>29</v>
      </c>
      <c r="D28" s="18">
        <v>1</v>
      </c>
      <c r="E28" s="28"/>
      <c r="F28" s="24">
        <f t="shared" si="0"/>
        <v>0</v>
      </c>
      <c r="G28" s="10"/>
      <c r="H28" s="34"/>
      <c r="I28" s="35"/>
      <c r="J28" s="35"/>
      <c r="K28" s="35"/>
      <c r="L28" s="35"/>
      <c r="M28" s="35"/>
      <c r="N28" s="35"/>
      <c r="O28" s="35"/>
      <c r="P28" s="35"/>
      <c r="Q28" s="35"/>
      <c r="R28" s="35"/>
      <c r="S28" s="35"/>
      <c r="T28" s="35"/>
      <c r="U28" s="35"/>
      <c r="V28" s="35"/>
    </row>
    <row r="29" spans="1:22" s="1" customFormat="1" ht="15" x14ac:dyDescent="0.2">
      <c r="A29" s="7" t="s">
        <v>48</v>
      </c>
      <c r="B29" s="8" t="s">
        <v>49</v>
      </c>
      <c r="C29" s="8" t="s">
        <v>29</v>
      </c>
      <c r="D29" s="18">
        <v>1</v>
      </c>
      <c r="E29" s="28"/>
      <c r="F29" s="24">
        <f t="shared" si="0"/>
        <v>0</v>
      </c>
      <c r="G29" s="10"/>
      <c r="H29" s="34"/>
      <c r="I29" s="35"/>
      <c r="J29" s="35"/>
      <c r="K29" s="35"/>
      <c r="L29" s="35"/>
      <c r="M29" s="35"/>
      <c r="N29" s="35"/>
      <c r="O29" s="35"/>
      <c r="P29" s="35"/>
      <c r="Q29" s="35"/>
      <c r="R29" s="35"/>
      <c r="S29" s="35"/>
      <c r="T29" s="35"/>
      <c r="U29" s="35"/>
      <c r="V29" s="35"/>
    </row>
    <row r="30" spans="1:22" s="1" customFormat="1" ht="15" x14ac:dyDescent="0.2">
      <c r="A30" s="7" t="s">
        <v>50</v>
      </c>
      <c r="B30" s="8" t="s">
        <v>51</v>
      </c>
      <c r="C30" s="8" t="s">
        <v>29</v>
      </c>
      <c r="D30" s="18">
        <v>1</v>
      </c>
      <c r="E30" s="28"/>
      <c r="F30" s="24">
        <f t="shared" si="0"/>
        <v>0</v>
      </c>
      <c r="G30" s="10"/>
      <c r="H30" s="34"/>
      <c r="I30" s="35"/>
      <c r="J30" s="35"/>
      <c r="K30" s="35"/>
      <c r="L30" s="35"/>
      <c r="M30" s="35"/>
      <c r="N30" s="35"/>
      <c r="O30" s="35"/>
      <c r="P30" s="35"/>
      <c r="Q30" s="35"/>
      <c r="R30" s="35"/>
      <c r="S30" s="35"/>
      <c r="T30" s="35"/>
      <c r="U30" s="35"/>
      <c r="V30" s="35"/>
    </row>
    <row r="31" spans="1:22" s="1" customFormat="1" ht="15" x14ac:dyDescent="0.2">
      <c r="A31" s="7" t="s">
        <v>52</v>
      </c>
      <c r="B31" s="8" t="s">
        <v>53</v>
      </c>
      <c r="C31" s="8" t="s">
        <v>29</v>
      </c>
      <c r="D31" s="18">
        <v>1</v>
      </c>
      <c r="E31" s="28"/>
      <c r="F31" s="24">
        <f t="shared" si="0"/>
        <v>0</v>
      </c>
      <c r="G31" s="10"/>
      <c r="H31" s="34"/>
      <c r="I31" s="35"/>
      <c r="J31" s="35"/>
      <c r="K31" s="35"/>
      <c r="L31" s="35"/>
      <c r="M31" s="35"/>
      <c r="N31" s="35"/>
      <c r="O31" s="35"/>
      <c r="P31" s="35"/>
      <c r="Q31" s="35"/>
      <c r="R31" s="35"/>
      <c r="S31" s="35"/>
      <c r="T31" s="35"/>
      <c r="U31" s="35"/>
      <c r="V31" s="35"/>
    </row>
    <row r="32" spans="1:22" s="1" customFormat="1" ht="15" x14ac:dyDescent="0.2">
      <c r="A32" s="7" t="s">
        <v>54</v>
      </c>
      <c r="B32" s="8" t="s">
        <v>55</v>
      </c>
      <c r="C32" s="8" t="s">
        <v>29</v>
      </c>
      <c r="D32" s="18">
        <v>1</v>
      </c>
      <c r="E32" s="28"/>
      <c r="F32" s="24">
        <f t="shared" si="0"/>
        <v>0</v>
      </c>
      <c r="G32" s="10"/>
      <c r="H32" s="34"/>
      <c r="I32" s="35"/>
      <c r="J32" s="35"/>
      <c r="K32" s="35"/>
      <c r="L32" s="35"/>
      <c r="M32" s="35"/>
      <c r="N32" s="35"/>
      <c r="O32" s="35"/>
      <c r="P32" s="35"/>
      <c r="Q32" s="35"/>
      <c r="R32" s="35"/>
      <c r="S32" s="35"/>
      <c r="T32" s="35"/>
      <c r="U32" s="35"/>
      <c r="V32" s="35"/>
    </row>
    <row r="33" spans="1:22" s="1" customFormat="1" ht="15" x14ac:dyDescent="0.2">
      <c r="A33" s="7" t="s">
        <v>56</v>
      </c>
      <c r="B33" s="8" t="s">
        <v>57</v>
      </c>
      <c r="C33" s="8" t="s">
        <v>29</v>
      </c>
      <c r="D33" s="18">
        <v>1</v>
      </c>
      <c r="E33" s="28"/>
      <c r="F33" s="24">
        <f t="shared" si="0"/>
        <v>0</v>
      </c>
      <c r="G33" s="10"/>
      <c r="H33" s="34"/>
      <c r="I33" s="35"/>
      <c r="J33" s="35"/>
      <c r="K33" s="35"/>
      <c r="L33" s="35"/>
      <c r="M33" s="35"/>
      <c r="N33" s="35"/>
      <c r="O33" s="35"/>
      <c r="P33" s="35"/>
      <c r="Q33" s="35"/>
      <c r="R33" s="35"/>
      <c r="S33" s="35"/>
      <c r="T33" s="35"/>
      <c r="U33" s="35"/>
      <c r="V33" s="35"/>
    </row>
    <row r="34" spans="1:22" s="1" customFormat="1" ht="15" x14ac:dyDescent="0.2">
      <c r="A34" s="7" t="s">
        <v>58</v>
      </c>
      <c r="B34" s="8" t="s">
        <v>59</v>
      </c>
      <c r="C34" s="8" t="s">
        <v>29</v>
      </c>
      <c r="D34" s="18">
        <v>1</v>
      </c>
      <c r="E34" s="28"/>
      <c r="F34" s="24">
        <f t="shared" si="0"/>
        <v>0</v>
      </c>
      <c r="G34" s="10"/>
      <c r="H34" s="34"/>
      <c r="I34" s="35"/>
      <c r="J34" s="35"/>
      <c r="K34" s="35"/>
      <c r="L34" s="35"/>
      <c r="M34" s="35"/>
      <c r="N34" s="35"/>
      <c r="O34" s="35"/>
      <c r="P34" s="35"/>
      <c r="Q34" s="35"/>
      <c r="R34" s="35"/>
      <c r="S34" s="35"/>
      <c r="T34" s="35"/>
      <c r="U34" s="35"/>
      <c r="V34" s="35"/>
    </row>
    <row r="35" spans="1:22" s="1" customFormat="1" ht="15" x14ac:dyDescent="0.2">
      <c r="A35" s="7" t="s">
        <v>60</v>
      </c>
      <c r="B35" s="8" t="s">
        <v>61</v>
      </c>
      <c r="C35" s="8"/>
      <c r="D35" s="18"/>
      <c r="E35" s="28"/>
      <c r="F35" s="24"/>
      <c r="G35" s="10">
        <f>SUM(F36:F50)</f>
        <v>0</v>
      </c>
      <c r="H35" s="34"/>
      <c r="I35" s="35"/>
      <c r="J35" s="35"/>
      <c r="K35" s="35"/>
      <c r="L35" s="35"/>
      <c r="M35" s="35"/>
      <c r="N35" s="35"/>
      <c r="O35" s="35"/>
      <c r="P35" s="35"/>
      <c r="Q35" s="35"/>
      <c r="R35" s="35"/>
      <c r="S35" s="35"/>
      <c r="T35" s="35"/>
      <c r="U35" s="35"/>
      <c r="V35" s="35"/>
    </row>
    <row r="36" spans="1:22" s="1" customFormat="1" ht="15" x14ac:dyDescent="0.2">
      <c r="A36" s="7" t="s">
        <v>62</v>
      </c>
      <c r="B36" s="8" t="s">
        <v>63</v>
      </c>
      <c r="C36" s="8" t="s">
        <v>29</v>
      </c>
      <c r="D36" s="18">
        <v>1</v>
      </c>
      <c r="E36" s="28"/>
      <c r="F36" s="24">
        <f t="shared" si="0"/>
        <v>0</v>
      </c>
      <c r="G36" s="10"/>
      <c r="H36" s="34"/>
      <c r="I36" s="35"/>
      <c r="J36" s="35"/>
      <c r="K36" s="35"/>
      <c r="L36" s="35"/>
      <c r="M36" s="35"/>
      <c r="N36" s="35"/>
      <c r="O36" s="35"/>
      <c r="P36" s="35"/>
      <c r="Q36" s="35"/>
      <c r="R36" s="35"/>
      <c r="S36" s="35"/>
      <c r="T36" s="35"/>
      <c r="U36" s="35"/>
      <c r="V36" s="35"/>
    </row>
    <row r="37" spans="1:22" s="1" customFormat="1" ht="15" x14ac:dyDescent="0.2">
      <c r="A37" s="7" t="s">
        <v>64</v>
      </c>
      <c r="B37" s="8" t="s">
        <v>65</v>
      </c>
      <c r="C37" s="8" t="s">
        <v>29</v>
      </c>
      <c r="D37" s="18">
        <v>1</v>
      </c>
      <c r="E37" s="28"/>
      <c r="F37" s="24">
        <f t="shared" si="0"/>
        <v>0</v>
      </c>
      <c r="G37" s="10"/>
      <c r="H37" s="34"/>
      <c r="I37" s="35"/>
      <c r="J37" s="35"/>
      <c r="K37" s="35"/>
      <c r="L37" s="35"/>
      <c r="M37" s="35"/>
      <c r="N37" s="35"/>
      <c r="O37" s="35"/>
      <c r="P37" s="35"/>
      <c r="Q37" s="35"/>
      <c r="R37" s="35"/>
      <c r="S37" s="35"/>
      <c r="T37" s="35"/>
      <c r="U37" s="35"/>
      <c r="V37" s="35"/>
    </row>
    <row r="38" spans="1:22" s="1" customFormat="1" ht="15" x14ac:dyDescent="0.2">
      <c r="A38" s="7" t="s">
        <v>66</v>
      </c>
      <c r="B38" s="8" t="s">
        <v>67</v>
      </c>
      <c r="C38" s="8" t="s">
        <v>29</v>
      </c>
      <c r="D38" s="18">
        <v>1</v>
      </c>
      <c r="E38" s="28"/>
      <c r="F38" s="24">
        <f t="shared" si="0"/>
        <v>0</v>
      </c>
      <c r="G38" s="10"/>
      <c r="H38" s="34"/>
      <c r="I38" s="35"/>
      <c r="J38" s="35"/>
      <c r="K38" s="35"/>
      <c r="L38" s="35"/>
      <c r="M38" s="35"/>
      <c r="N38" s="35"/>
      <c r="O38" s="35"/>
      <c r="P38" s="35"/>
      <c r="Q38" s="35"/>
      <c r="R38" s="35"/>
      <c r="S38" s="35"/>
      <c r="T38" s="35"/>
      <c r="U38" s="35"/>
      <c r="V38" s="35"/>
    </row>
    <row r="39" spans="1:22" s="1" customFormat="1" ht="15" x14ac:dyDescent="0.2">
      <c r="A39" s="7" t="s">
        <v>68</v>
      </c>
      <c r="B39" s="8" t="s">
        <v>69</v>
      </c>
      <c r="C39" s="8" t="s">
        <v>29</v>
      </c>
      <c r="D39" s="18">
        <v>1</v>
      </c>
      <c r="E39" s="28"/>
      <c r="F39" s="24">
        <f t="shared" si="0"/>
        <v>0</v>
      </c>
      <c r="G39" s="10"/>
      <c r="H39" s="34"/>
      <c r="I39" s="35"/>
      <c r="J39" s="35"/>
      <c r="K39" s="35"/>
      <c r="L39" s="35"/>
      <c r="M39" s="35"/>
      <c r="N39" s="35"/>
      <c r="O39" s="35"/>
      <c r="P39" s="35"/>
      <c r="Q39" s="35"/>
      <c r="R39" s="35"/>
      <c r="S39" s="35"/>
      <c r="T39" s="35"/>
      <c r="U39" s="35"/>
      <c r="V39" s="35"/>
    </row>
    <row r="40" spans="1:22" s="1" customFormat="1" ht="15" x14ac:dyDescent="0.2">
      <c r="A40" s="7" t="s">
        <v>70</v>
      </c>
      <c r="B40" s="8" t="s">
        <v>71</v>
      </c>
      <c r="C40" s="8" t="s">
        <v>29</v>
      </c>
      <c r="D40" s="18">
        <v>1</v>
      </c>
      <c r="E40" s="28"/>
      <c r="F40" s="24">
        <f t="shared" si="0"/>
        <v>0</v>
      </c>
      <c r="G40" s="10"/>
      <c r="H40" s="34"/>
      <c r="I40" s="35"/>
      <c r="J40" s="35"/>
      <c r="K40" s="35"/>
      <c r="L40" s="35"/>
      <c r="M40" s="35"/>
      <c r="N40" s="35"/>
      <c r="O40" s="35"/>
      <c r="P40" s="35"/>
      <c r="Q40" s="35"/>
      <c r="R40" s="35"/>
      <c r="S40" s="35"/>
      <c r="T40" s="35"/>
      <c r="U40" s="35"/>
      <c r="V40" s="35"/>
    </row>
    <row r="41" spans="1:22" s="1" customFormat="1" ht="15" x14ac:dyDescent="0.2">
      <c r="A41" s="7" t="s">
        <v>72</v>
      </c>
      <c r="B41" s="8" t="s">
        <v>73</v>
      </c>
      <c r="C41" s="8" t="s">
        <v>29</v>
      </c>
      <c r="D41" s="18">
        <v>1</v>
      </c>
      <c r="E41" s="28"/>
      <c r="F41" s="24">
        <f t="shared" si="0"/>
        <v>0</v>
      </c>
      <c r="G41" s="10"/>
      <c r="H41" s="34"/>
      <c r="I41" s="35"/>
      <c r="J41" s="35"/>
      <c r="K41" s="35"/>
      <c r="L41" s="35"/>
      <c r="M41" s="35"/>
      <c r="N41" s="35"/>
      <c r="O41" s="35"/>
      <c r="P41" s="35"/>
      <c r="Q41" s="35"/>
      <c r="R41" s="35"/>
      <c r="S41" s="35"/>
      <c r="T41" s="35"/>
      <c r="U41" s="35"/>
      <c r="V41" s="35"/>
    </row>
    <row r="42" spans="1:22" s="1" customFormat="1" ht="15" x14ac:dyDescent="0.2">
      <c r="A42" s="7" t="s">
        <v>74</v>
      </c>
      <c r="B42" s="8" t="s">
        <v>75</v>
      </c>
      <c r="C42" s="8" t="s">
        <v>29</v>
      </c>
      <c r="D42" s="18">
        <v>1</v>
      </c>
      <c r="E42" s="28"/>
      <c r="F42" s="24">
        <f t="shared" si="0"/>
        <v>0</v>
      </c>
      <c r="G42" s="10"/>
      <c r="H42" s="34"/>
      <c r="I42" s="35"/>
      <c r="J42" s="35"/>
      <c r="K42" s="35"/>
      <c r="L42" s="35"/>
      <c r="M42" s="35"/>
      <c r="N42" s="35"/>
      <c r="O42" s="35"/>
      <c r="P42" s="35"/>
      <c r="Q42" s="35"/>
      <c r="R42" s="35"/>
      <c r="S42" s="35"/>
      <c r="T42" s="35"/>
      <c r="U42" s="35"/>
      <c r="V42" s="35"/>
    </row>
    <row r="43" spans="1:22" s="1" customFormat="1" ht="15" x14ac:dyDescent="0.2">
      <c r="A43" s="7" t="s">
        <v>76</v>
      </c>
      <c r="B43" s="8" t="s">
        <v>77</v>
      </c>
      <c r="C43" s="8" t="s">
        <v>29</v>
      </c>
      <c r="D43" s="18">
        <v>1</v>
      </c>
      <c r="E43" s="28"/>
      <c r="F43" s="24">
        <f t="shared" si="0"/>
        <v>0</v>
      </c>
      <c r="G43" s="10"/>
      <c r="H43" s="34"/>
      <c r="I43" s="35"/>
      <c r="J43" s="35"/>
      <c r="K43" s="35"/>
      <c r="L43" s="35"/>
      <c r="M43" s="35"/>
      <c r="N43" s="35"/>
      <c r="O43" s="35"/>
      <c r="P43" s="35"/>
      <c r="Q43" s="35"/>
      <c r="R43" s="35"/>
      <c r="S43" s="35"/>
      <c r="T43" s="35"/>
      <c r="U43" s="35"/>
      <c r="V43" s="35"/>
    </row>
    <row r="44" spans="1:22" s="1" customFormat="1" ht="15" x14ac:dyDescent="0.2">
      <c r="A44" s="7" t="s">
        <v>78</v>
      </c>
      <c r="B44" s="8" t="s">
        <v>79</v>
      </c>
      <c r="C44" s="8" t="s">
        <v>29</v>
      </c>
      <c r="D44" s="18">
        <v>1</v>
      </c>
      <c r="E44" s="28"/>
      <c r="F44" s="24">
        <f t="shared" si="0"/>
        <v>0</v>
      </c>
      <c r="G44" s="10"/>
      <c r="H44" s="34"/>
      <c r="I44" s="35"/>
      <c r="J44" s="35"/>
      <c r="K44" s="35"/>
      <c r="L44" s="35"/>
      <c r="M44" s="35"/>
      <c r="N44" s="35"/>
      <c r="O44" s="35"/>
      <c r="P44" s="35"/>
      <c r="Q44" s="35"/>
      <c r="R44" s="35"/>
      <c r="S44" s="35"/>
      <c r="T44" s="35"/>
      <c r="U44" s="35"/>
      <c r="V44" s="35"/>
    </row>
    <row r="45" spans="1:22" s="1" customFormat="1" ht="15" x14ac:dyDescent="0.2">
      <c r="A45" s="7" t="s">
        <v>80</v>
      </c>
      <c r="B45" s="8" t="s">
        <v>81</v>
      </c>
      <c r="C45" s="8" t="s">
        <v>29</v>
      </c>
      <c r="D45" s="18">
        <v>1</v>
      </c>
      <c r="E45" s="28"/>
      <c r="F45" s="24">
        <f t="shared" si="0"/>
        <v>0</v>
      </c>
      <c r="G45" s="10"/>
      <c r="H45" s="34"/>
      <c r="I45" s="35"/>
      <c r="J45" s="35"/>
      <c r="K45" s="35"/>
      <c r="L45" s="35"/>
      <c r="M45" s="35"/>
      <c r="N45" s="35"/>
      <c r="O45" s="35"/>
      <c r="P45" s="35"/>
      <c r="Q45" s="35"/>
      <c r="R45" s="35"/>
      <c r="S45" s="35"/>
      <c r="T45" s="35"/>
      <c r="U45" s="35"/>
      <c r="V45" s="35"/>
    </row>
    <row r="46" spans="1:22" s="1" customFormat="1" ht="15" x14ac:dyDescent="0.2">
      <c r="A46" s="7" t="s">
        <v>82</v>
      </c>
      <c r="B46" s="8" t="s">
        <v>83</v>
      </c>
      <c r="C46" s="8" t="s">
        <v>29</v>
      </c>
      <c r="D46" s="18">
        <v>1</v>
      </c>
      <c r="E46" s="28"/>
      <c r="F46" s="24">
        <f t="shared" si="0"/>
        <v>0</v>
      </c>
      <c r="G46" s="10"/>
      <c r="H46" s="34"/>
      <c r="I46" s="35"/>
      <c r="J46" s="35"/>
      <c r="K46" s="35"/>
      <c r="L46" s="35"/>
      <c r="M46" s="35"/>
      <c r="N46" s="35"/>
      <c r="O46" s="35"/>
      <c r="P46" s="35"/>
      <c r="Q46" s="35"/>
      <c r="R46" s="35"/>
      <c r="S46" s="35"/>
      <c r="T46" s="35"/>
      <c r="U46" s="35"/>
      <c r="V46" s="35"/>
    </row>
    <row r="47" spans="1:22" s="1" customFormat="1" ht="15" x14ac:dyDescent="0.2">
      <c r="A47" s="7" t="s">
        <v>84</v>
      </c>
      <c r="B47" s="8" t="s">
        <v>85</v>
      </c>
      <c r="C47" s="8" t="s">
        <v>29</v>
      </c>
      <c r="D47" s="18">
        <v>1</v>
      </c>
      <c r="E47" s="28"/>
      <c r="F47" s="24">
        <f t="shared" si="0"/>
        <v>0</v>
      </c>
      <c r="G47" s="10"/>
      <c r="H47" s="34"/>
      <c r="I47" s="35"/>
      <c r="J47" s="35"/>
      <c r="K47" s="35"/>
      <c r="L47" s="35"/>
      <c r="M47" s="35"/>
      <c r="N47" s="35"/>
      <c r="O47" s="35"/>
      <c r="P47" s="35"/>
      <c r="Q47" s="35"/>
      <c r="R47" s="35"/>
      <c r="S47" s="35"/>
      <c r="T47" s="35"/>
      <c r="U47" s="35"/>
      <c r="V47" s="35"/>
    </row>
    <row r="48" spans="1:22" s="1" customFormat="1" ht="15" x14ac:dyDescent="0.2">
      <c r="A48" s="7" t="s">
        <v>86</v>
      </c>
      <c r="B48" s="8" t="s">
        <v>87</v>
      </c>
      <c r="C48" s="8" t="s">
        <v>29</v>
      </c>
      <c r="D48" s="18">
        <v>6</v>
      </c>
      <c r="E48" s="28"/>
      <c r="F48" s="24">
        <f t="shared" si="0"/>
        <v>0</v>
      </c>
      <c r="G48" s="10"/>
      <c r="H48" s="34"/>
      <c r="I48" s="35"/>
      <c r="J48" s="35"/>
      <c r="K48" s="35"/>
      <c r="L48" s="35"/>
      <c r="M48" s="35"/>
      <c r="N48" s="35"/>
      <c r="O48" s="35"/>
      <c r="P48" s="35"/>
      <c r="Q48" s="35"/>
      <c r="R48" s="35"/>
      <c r="S48" s="35"/>
      <c r="T48" s="35"/>
      <c r="U48" s="35"/>
      <c r="V48" s="35"/>
    </row>
    <row r="49" spans="1:22" s="1" customFormat="1" ht="15" x14ac:dyDescent="0.2">
      <c r="A49" s="7" t="s">
        <v>88</v>
      </c>
      <c r="B49" s="8" t="s">
        <v>89</v>
      </c>
      <c r="C49" s="8" t="s">
        <v>90</v>
      </c>
      <c r="D49" s="18">
        <v>1</v>
      </c>
      <c r="E49" s="28"/>
      <c r="F49" s="24">
        <f t="shared" si="0"/>
        <v>0</v>
      </c>
      <c r="G49" s="10"/>
      <c r="H49" s="34"/>
      <c r="I49" s="35"/>
      <c r="J49" s="35"/>
      <c r="K49" s="35"/>
      <c r="L49" s="35"/>
      <c r="M49" s="35"/>
      <c r="N49" s="35"/>
      <c r="O49" s="35"/>
      <c r="P49" s="35"/>
      <c r="Q49" s="35"/>
      <c r="R49" s="35"/>
      <c r="S49" s="35"/>
      <c r="T49" s="35"/>
      <c r="U49" s="35"/>
      <c r="V49" s="35"/>
    </row>
    <row r="50" spans="1:22" s="1" customFormat="1" ht="15" x14ac:dyDescent="0.2">
      <c r="A50" s="7" t="s">
        <v>91</v>
      </c>
      <c r="B50" s="8" t="s">
        <v>92</v>
      </c>
      <c r="C50" s="8" t="s">
        <v>29</v>
      </c>
      <c r="D50" s="18">
        <v>1</v>
      </c>
      <c r="E50" s="28"/>
      <c r="F50" s="24">
        <f t="shared" si="0"/>
        <v>0</v>
      </c>
      <c r="G50" s="10"/>
      <c r="H50" s="34"/>
      <c r="I50" s="35"/>
      <c r="J50" s="35"/>
      <c r="K50" s="35"/>
      <c r="L50" s="35"/>
      <c r="M50" s="35"/>
      <c r="N50" s="35"/>
      <c r="O50" s="35"/>
      <c r="P50" s="35"/>
      <c r="Q50" s="35"/>
      <c r="R50" s="35"/>
      <c r="S50" s="35"/>
      <c r="T50" s="35"/>
      <c r="U50" s="35"/>
      <c r="V50" s="35"/>
    </row>
    <row r="51" spans="1:22" s="1" customFormat="1" ht="15" x14ac:dyDescent="0.2">
      <c r="A51" s="7" t="s">
        <v>93</v>
      </c>
      <c r="B51" s="8" t="s">
        <v>94</v>
      </c>
      <c r="C51" s="8"/>
      <c r="D51" s="18"/>
      <c r="E51" s="28"/>
      <c r="F51" s="24"/>
      <c r="G51" s="10"/>
      <c r="H51" s="34"/>
      <c r="I51" s="35"/>
      <c r="J51" s="35"/>
      <c r="K51" s="35"/>
      <c r="L51" s="35"/>
      <c r="M51" s="35"/>
      <c r="N51" s="35"/>
      <c r="O51" s="35"/>
      <c r="P51" s="35"/>
      <c r="Q51" s="35"/>
      <c r="R51" s="35"/>
      <c r="S51" s="35"/>
      <c r="T51" s="35"/>
      <c r="U51" s="35"/>
      <c r="V51" s="35"/>
    </row>
    <row r="52" spans="1:22" s="1" customFormat="1" ht="15" x14ac:dyDescent="0.2">
      <c r="A52" s="7" t="s">
        <v>95</v>
      </c>
      <c r="B52" s="8" t="s">
        <v>96</v>
      </c>
      <c r="C52" s="8"/>
      <c r="D52" s="18"/>
      <c r="E52" s="28"/>
      <c r="F52" s="24"/>
      <c r="G52" s="10">
        <f>SUM(F53:F56)</f>
        <v>0</v>
      </c>
      <c r="H52" s="34"/>
      <c r="I52" s="35"/>
      <c r="J52" s="35"/>
      <c r="K52" s="35"/>
      <c r="L52" s="35"/>
      <c r="M52" s="35"/>
      <c r="N52" s="35"/>
      <c r="O52" s="35"/>
      <c r="P52" s="35"/>
      <c r="Q52" s="35"/>
      <c r="R52" s="35"/>
      <c r="S52" s="35"/>
      <c r="T52" s="35"/>
      <c r="U52" s="35"/>
      <c r="V52" s="35"/>
    </row>
    <row r="53" spans="1:22" s="1" customFormat="1" ht="150" x14ac:dyDescent="0.2">
      <c r="A53" s="7" t="s">
        <v>97</v>
      </c>
      <c r="B53" s="8" t="s">
        <v>98</v>
      </c>
      <c r="C53" s="8" t="s">
        <v>90</v>
      </c>
      <c r="D53" s="18">
        <v>7</v>
      </c>
      <c r="E53" s="28"/>
      <c r="F53" s="24">
        <f t="shared" si="0"/>
        <v>0</v>
      </c>
      <c r="G53" s="10"/>
      <c r="H53" s="34"/>
      <c r="I53" s="35"/>
      <c r="J53" s="35"/>
      <c r="K53" s="35"/>
      <c r="L53" s="35"/>
      <c r="M53" s="35"/>
      <c r="N53" s="35"/>
      <c r="O53" s="35"/>
      <c r="P53" s="35"/>
      <c r="Q53" s="35"/>
      <c r="R53" s="35"/>
      <c r="S53" s="35"/>
      <c r="T53" s="35"/>
      <c r="U53" s="35"/>
      <c r="V53" s="35"/>
    </row>
    <row r="54" spans="1:22" s="1" customFormat="1" ht="45" x14ac:dyDescent="0.2">
      <c r="A54" s="7" t="s">
        <v>99</v>
      </c>
      <c r="B54" s="8" t="s">
        <v>100</v>
      </c>
      <c r="C54" s="8" t="s">
        <v>90</v>
      </c>
      <c r="D54" s="18">
        <v>16</v>
      </c>
      <c r="E54" s="28"/>
      <c r="F54" s="24">
        <f t="shared" si="0"/>
        <v>0</v>
      </c>
      <c r="G54" s="10"/>
      <c r="H54" s="34"/>
      <c r="I54" s="35"/>
      <c r="J54" s="35"/>
      <c r="K54" s="35"/>
      <c r="L54" s="35"/>
      <c r="M54" s="35"/>
      <c r="N54" s="35"/>
      <c r="O54" s="35"/>
      <c r="P54" s="35"/>
      <c r="Q54" s="35"/>
      <c r="R54" s="35"/>
      <c r="S54" s="35"/>
      <c r="T54" s="35"/>
      <c r="U54" s="35"/>
      <c r="V54" s="35"/>
    </row>
    <row r="55" spans="1:22" s="1" customFormat="1" ht="30" x14ac:dyDescent="0.2">
      <c r="A55" s="7" t="s">
        <v>101</v>
      </c>
      <c r="B55" s="8" t="s">
        <v>102</v>
      </c>
      <c r="C55" s="8" t="s">
        <v>90</v>
      </c>
      <c r="D55" s="18">
        <v>6</v>
      </c>
      <c r="E55" s="28"/>
      <c r="F55" s="24">
        <f t="shared" si="0"/>
        <v>0</v>
      </c>
      <c r="G55" s="10"/>
      <c r="H55" s="34"/>
      <c r="I55" s="35"/>
      <c r="J55" s="35"/>
      <c r="K55" s="35"/>
      <c r="L55" s="35"/>
      <c r="M55" s="35"/>
      <c r="N55" s="35"/>
      <c r="O55" s="35"/>
      <c r="P55" s="35"/>
      <c r="Q55" s="35"/>
      <c r="R55" s="35"/>
      <c r="S55" s="35"/>
      <c r="T55" s="35"/>
      <c r="U55" s="35"/>
      <c r="V55" s="35"/>
    </row>
    <row r="56" spans="1:22" s="1" customFormat="1" ht="45" x14ac:dyDescent="0.2">
      <c r="A56" s="7" t="s">
        <v>103</v>
      </c>
      <c r="B56" s="8" t="s">
        <v>104</v>
      </c>
      <c r="C56" s="8" t="s">
        <v>90</v>
      </c>
      <c r="D56" s="18">
        <v>1</v>
      </c>
      <c r="E56" s="28"/>
      <c r="F56" s="24">
        <f t="shared" si="0"/>
        <v>0</v>
      </c>
      <c r="G56" s="10"/>
      <c r="H56" s="34"/>
      <c r="I56" s="35"/>
      <c r="J56" s="35"/>
      <c r="K56" s="35"/>
      <c r="L56" s="35"/>
      <c r="M56" s="35"/>
      <c r="N56" s="35"/>
      <c r="O56" s="35"/>
      <c r="P56" s="35"/>
      <c r="Q56" s="35"/>
      <c r="R56" s="35"/>
      <c r="S56" s="35"/>
      <c r="T56" s="35"/>
      <c r="U56" s="35"/>
      <c r="V56" s="35"/>
    </row>
    <row r="57" spans="1:22" s="1" customFormat="1" ht="15" x14ac:dyDescent="0.2">
      <c r="A57" s="7" t="s">
        <v>105</v>
      </c>
      <c r="B57" s="8" t="s">
        <v>106</v>
      </c>
      <c r="C57" s="8"/>
      <c r="D57" s="18"/>
      <c r="E57" s="28"/>
      <c r="F57" s="24"/>
      <c r="G57" s="10">
        <f>SUM(F58:F62)</f>
        <v>0</v>
      </c>
      <c r="H57" s="34"/>
      <c r="I57" s="35"/>
      <c r="J57" s="35"/>
      <c r="K57" s="35"/>
      <c r="L57" s="35"/>
      <c r="M57" s="35"/>
      <c r="N57" s="35"/>
      <c r="O57" s="35"/>
      <c r="P57" s="35"/>
      <c r="Q57" s="35"/>
      <c r="R57" s="35"/>
      <c r="S57" s="35"/>
      <c r="T57" s="35"/>
      <c r="U57" s="35"/>
      <c r="V57" s="35"/>
    </row>
    <row r="58" spans="1:22" s="1" customFormat="1" ht="60" x14ac:dyDescent="0.2">
      <c r="A58" s="7" t="s">
        <v>107</v>
      </c>
      <c r="B58" s="8" t="s">
        <v>108</v>
      </c>
      <c r="C58" s="8" t="s">
        <v>90</v>
      </c>
      <c r="D58" s="18">
        <v>7</v>
      </c>
      <c r="E58" s="28"/>
      <c r="F58" s="24">
        <f t="shared" si="0"/>
        <v>0</v>
      </c>
      <c r="G58" s="10"/>
      <c r="H58" s="34"/>
      <c r="I58" s="35"/>
      <c r="J58" s="35"/>
      <c r="K58" s="35"/>
      <c r="L58" s="35"/>
      <c r="M58" s="35"/>
      <c r="N58" s="35"/>
      <c r="O58" s="35"/>
      <c r="P58" s="35"/>
      <c r="Q58" s="35"/>
      <c r="R58" s="35"/>
      <c r="S58" s="35"/>
      <c r="T58" s="35"/>
      <c r="U58" s="35"/>
      <c r="V58" s="35"/>
    </row>
    <row r="59" spans="1:22" s="1" customFormat="1" ht="60" x14ac:dyDescent="0.2">
      <c r="A59" s="7" t="s">
        <v>109</v>
      </c>
      <c r="B59" s="8" t="s">
        <v>110</v>
      </c>
      <c r="C59" s="8" t="s">
        <v>90</v>
      </c>
      <c r="D59" s="18">
        <v>4</v>
      </c>
      <c r="E59" s="28"/>
      <c r="F59" s="24">
        <f t="shared" si="0"/>
        <v>0</v>
      </c>
      <c r="G59" s="10"/>
      <c r="H59" s="34"/>
      <c r="I59" s="35"/>
      <c r="J59" s="35"/>
      <c r="K59" s="35"/>
      <c r="L59" s="35"/>
      <c r="M59" s="35"/>
      <c r="N59" s="35"/>
      <c r="O59" s="35"/>
      <c r="P59" s="35"/>
      <c r="Q59" s="35"/>
      <c r="R59" s="35"/>
      <c r="S59" s="35"/>
      <c r="T59" s="35"/>
      <c r="U59" s="35"/>
      <c r="V59" s="35"/>
    </row>
    <row r="60" spans="1:22" s="1" customFormat="1" ht="60" x14ac:dyDescent="0.2">
      <c r="A60" s="7" t="s">
        <v>111</v>
      </c>
      <c r="B60" s="8" t="s">
        <v>112</v>
      </c>
      <c r="C60" s="8" t="s">
        <v>90</v>
      </c>
      <c r="D60" s="18">
        <v>9</v>
      </c>
      <c r="E60" s="28"/>
      <c r="F60" s="24">
        <f t="shared" si="0"/>
        <v>0</v>
      </c>
      <c r="G60" s="10"/>
      <c r="H60" s="34"/>
      <c r="I60" s="35"/>
      <c r="J60" s="35"/>
      <c r="K60" s="35"/>
      <c r="L60" s="35"/>
      <c r="M60" s="35"/>
      <c r="N60" s="35"/>
      <c r="O60" s="35"/>
      <c r="P60" s="35"/>
      <c r="Q60" s="35"/>
      <c r="R60" s="35"/>
      <c r="S60" s="35"/>
      <c r="T60" s="35"/>
      <c r="U60" s="35"/>
      <c r="V60" s="35"/>
    </row>
    <row r="61" spans="1:22" s="1" customFormat="1" ht="45" x14ac:dyDescent="0.2">
      <c r="A61" s="7" t="s">
        <v>113</v>
      </c>
      <c r="B61" s="8" t="s">
        <v>114</v>
      </c>
      <c r="C61" s="8" t="s">
        <v>90</v>
      </c>
      <c r="D61" s="18">
        <v>6</v>
      </c>
      <c r="E61" s="28"/>
      <c r="F61" s="24">
        <f t="shared" si="0"/>
        <v>0</v>
      </c>
      <c r="G61" s="10"/>
      <c r="H61" s="34"/>
      <c r="I61" s="35"/>
      <c r="J61" s="35"/>
      <c r="K61" s="35"/>
      <c r="L61" s="35"/>
      <c r="M61" s="35"/>
      <c r="N61" s="35"/>
      <c r="O61" s="35"/>
      <c r="P61" s="35"/>
      <c r="Q61" s="35"/>
      <c r="R61" s="35"/>
      <c r="S61" s="35"/>
      <c r="T61" s="35"/>
      <c r="U61" s="35"/>
      <c r="V61" s="35"/>
    </row>
    <row r="62" spans="1:22" s="1" customFormat="1" ht="30" x14ac:dyDescent="0.2">
      <c r="A62" s="7" t="s">
        <v>115</v>
      </c>
      <c r="B62" s="8" t="s">
        <v>116</v>
      </c>
      <c r="C62" s="8" t="s">
        <v>90</v>
      </c>
      <c r="D62" s="18">
        <v>1</v>
      </c>
      <c r="E62" s="28"/>
      <c r="F62" s="24">
        <f t="shared" si="0"/>
        <v>0</v>
      </c>
      <c r="G62" s="10"/>
      <c r="H62" s="34"/>
      <c r="I62" s="35"/>
      <c r="J62" s="35"/>
      <c r="K62" s="35"/>
      <c r="L62" s="35"/>
      <c r="M62" s="35"/>
      <c r="N62" s="35"/>
      <c r="O62" s="35"/>
      <c r="P62" s="35"/>
      <c r="Q62" s="35"/>
      <c r="R62" s="35"/>
      <c r="S62" s="35"/>
      <c r="T62" s="35"/>
      <c r="U62" s="35"/>
      <c r="V62" s="35"/>
    </row>
    <row r="63" spans="1:22" s="1" customFormat="1" ht="15" x14ac:dyDescent="0.2">
      <c r="A63" s="7" t="s">
        <v>117</v>
      </c>
      <c r="B63" s="8" t="s">
        <v>118</v>
      </c>
      <c r="C63" s="8"/>
      <c r="D63" s="18"/>
      <c r="E63" s="28"/>
      <c r="F63" s="24"/>
      <c r="G63" s="10">
        <f>SUM(F64:F75)</f>
        <v>0</v>
      </c>
      <c r="H63" s="34"/>
      <c r="I63" s="35"/>
      <c r="J63" s="35"/>
      <c r="K63" s="35"/>
      <c r="L63" s="35"/>
      <c r="M63" s="35"/>
      <c r="N63" s="35"/>
      <c r="O63" s="35"/>
      <c r="P63" s="35"/>
      <c r="Q63" s="35"/>
      <c r="R63" s="35"/>
      <c r="S63" s="35"/>
      <c r="T63" s="35"/>
      <c r="U63" s="35"/>
      <c r="V63" s="35"/>
    </row>
    <row r="64" spans="1:22" s="1" customFormat="1" ht="60" x14ac:dyDescent="0.2">
      <c r="A64" s="7" t="s">
        <v>119</v>
      </c>
      <c r="B64" s="8" t="s">
        <v>120</v>
      </c>
      <c r="C64" s="8" t="s">
        <v>121</v>
      </c>
      <c r="D64" s="18">
        <v>25</v>
      </c>
      <c r="E64" s="28"/>
      <c r="F64" s="24">
        <f t="shared" si="0"/>
        <v>0</v>
      </c>
      <c r="G64" s="10"/>
      <c r="H64" s="34"/>
      <c r="I64" s="35"/>
      <c r="J64" s="35"/>
      <c r="K64" s="35"/>
      <c r="L64" s="35"/>
      <c r="M64" s="35"/>
      <c r="N64" s="35"/>
      <c r="O64" s="35"/>
      <c r="P64" s="35"/>
      <c r="Q64" s="35"/>
      <c r="R64" s="35"/>
      <c r="S64" s="35"/>
      <c r="T64" s="35"/>
      <c r="U64" s="35"/>
      <c r="V64" s="35"/>
    </row>
    <row r="65" spans="1:22" s="1" customFormat="1" ht="60" x14ac:dyDescent="0.2">
      <c r="A65" s="7" t="s">
        <v>122</v>
      </c>
      <c r="B65" s="8" t="s">
        <v>123</v>
      </c>
      <c r="C65" s="8" t="s">
        <v>121</v>
      </c>
      <c r="D65" s="18">
        <v>35</v>
      </c>
      <c r="E65" s="28"/>
      <c r="F65" s="24">
        <f t="shared" si="0"/>
        <v>0</v>
      </c>
      <c r="G65" s="10"/>
      <c r="H65" s="34"/>
      <c r="I65" s="35"/>
      <c r="J65" s="35"/>
      <c r="K65" s="35"/>
      <c r="L65" s="35"/>
      <c r="M65" s="35"/>
      <c r="N65" s="35"/>
      <c r="O65" s="35"/>
      <c r="P65" s="35"/>
      <c r="Q65" s="35"/>
      <c r="R65" s="35"/>
      <c r="S65" s="35"/>
      <c r="T65" s="35"/>
      <c r="U65" s="35"/>
      <c r="V65" s="35"/>
    </row>
    <row r="66" spans="1:22" s="1" customFormat="1" ht="45" x14ac:dyDescent="0.2">
      <c r="A66" s="7" t="s">
        <v>124</v>
      </c>
      <c r="B66" s="8" t="s">
        <v>125</v>
      </c>
      <c r="C66" s="8" t="s">
        <v>121</v>
      </c>
      <c r="D66" s="18">
        <v>110</v>
      </c>
      <c r="E66" s="28"/>
      <c r="F66" s="24">
        <f t="shared" si="0"/>
        <v>0</v>
      </c>
      <c r="G66" s="10"/>
      <c r="H66" s="34"/>
      <c r="I66" s="35"/>
      <c r="J66" s="35"/>
      <c r="K66" s="35"/>
      <c r="L66" s="35"/>
      <c r="M66" s="35"/>
      <c r="N66" s="35"/>
      <c r="O66" s="35"/>
      <c r="P66" s="35"/>
      <c r="Q66" s="35"/>
      <c r="R66" s="35"/>
      <c r="S66" s="35"/>
      <c r="T66" s="35"/>
      <c r="U66" s="35"/>
      <c r="V66" s="35"/>
    </row>
    <row r="67" spans="1:22" s="1" customFormat="1" ht="45" x14ac:dyDescent="0.2">
      <c r="A67" s="7" t="s">
        <v>126</v>
      </c>
      <c r="B67" s="8" t="s">
        <v>127</v>
      </c>
      <c r="C67" s="8" t="s">
        <v>121</v>
      </c>
      <c r="D67" s="18">
        <v>250</v>
      </c>
      <c r="E67" s="28"/>
      <c r="F67" s="24">
        <f t="shared" si="0"/>
        <v>0</v>
      </c>
      <c r="G67" s="10"/>
      <c r="H67" s="34"/>
      <c r="I67" s="35"/>
      <c r="J67" s="35"/>
      <c r="K67" s="35"/>
      <c r="L67" s="35"/>
      <c r="M67" s="35"/>
      <c r="N67" s="35"/>
      <c r="O67" s="35"/>
      <c r="P67" s="35"/>
      <c r="Q67" s="35"/>
      <c r="R67" s="35"/>
      <c r="S67" s="35"/>
      <c r="T67" s="35"/>
      <c r="U67" s="35"/>
      <c r="V67" s="35"/>
    </row>
    <row r="68" spans="1:22" s="1" customFormat="1" ht="45" x14ac:dyDescent="0.2">
      <c r="A68" s="7" t="s">
        <v>128</v>
      </c>
      <c r="B68" s="8" t="s">
        <v>129</v>
      </c>
      <c r="C68" s="8" t="s">
        <v>121</v>
      </c>
      <c r="D68" s="18">
        <v>75</v>
      </c>
      <c r="E68" s="28"/>
      <c r="F68" s="24">
        <f t="shared" si="0"/>
        <v>0</v>
      </c>
      <c r="G68" s="10"/>
      <c r="H68" s="34"/>
      <c r="I68" s="35"/>
      <c r="J68" s="35"/>
      <c r="K68" s="35"/>
      <c r="L68" s="35"/>
      <c r="M68" s="35"/>
      <c r="N68" s="35"/>
      <c r="O68" s="35"/>
      <c r="P68" s="35"/>
      <c r="Q68" s="35"/>
      <c r="R68" s="35"/>
      <c r="S68" s="35"/>
      <c r="T68" s="35"/>
      <c r="U68" s="35"/>
      <c r="V68" s="35"/>
    </row>
    <row r="69" spans="1:22" s="1" customFormat="1" ht="45" x14ac:dyDescent="0.2">
      <c r="A69" s="7" t="s">
        <v>130</v>
      </c>
      <c r="B69" s="8" t="s">
        <v>131</v>
      </c>
      <c r="C69" s="8" t="s">
        <v>121</v>
      </c>
      <c r="D69" s="18">
        <v>45</v>
      </c>
      <c r="E69" s="28"/>
      <c r="F69" s="24">
        <f t="shared" si="0"/>
        <v>0</v>
      </c>
      <c r="G69" s="10"/>
      <c r="H69" s="34"/>
      <c r="I69" s="35"/>
      <c r="J69" s="35"/>
      <c r="K69" s="35"/>
      <c r="L69" s="35"/>
      <c r="M69" s="35"/>
      <c r="N69" s="35"/>
      <c r="O69" s="35"/>
      <c r="P69" s="35"/>
      <c r="Q69" s="35"/>
      <c r="R69" s="35"/>
      <c r="S69" s="35"/>
      <c r="T69" s="35"/>
      <c r="U69" s="35"/>
      <c r="V69" s="35"/>
    </row>
    <row r="70" spans="1:22" s="1" customFormat="1" ht="30" x14ac:dyDescent="0.2">
      <c r="A70" s="7" t="s">
        <v>132</v>
      </c>
      <c r="B70" s="8" t="s">
        <v>133</v>
      </c>
      <c r="C70" s="8" t="s">
        <v>121</v>
      </c>
      <c r="D70" s="18">
        <v>100</v>
      </c>
      <c r="E70" s="28"/>
      <c r="F70" s="24">
        <f t="shared" si="0"/>
        <v>0</v>
      </c>
      <c r="G70" s="10"/>
      <c r="H70" s="34"/>
      <c r="I70" s="35"/>
      <c r="J70" s="35"/>
      <c r="K70" s="35"/>
      <c r="L70" s="35"/>
      <c r="M70" s="35"/>
      <c r="N70" s="35"/>
      <c r="O70" s="35"/>
      <c r="P70" s="35"/>
      <c r="Q70" s="35"/>
      <c r="R70" s="35"/>
      <c r="S70" s="35"/>
      <c r="T70" s="35"/>
      <c r="U70" s="35"/>
      <c r="V70" s="35"/>
    </row>
    <row r="71" spans="1:22" s="1" customFormat="1" ht="30" x14ac:dyDescent="0.2">
      <c r="A71" s="7" t="s">
        <v>134</v>
      </c>
      <c r="B71" s="8" t="s">
        <v>135</v>
      </c>
      <c r="C71" s="8" t="s">
        <v>121</v>
      </c>
      <c r="D71" s="18">
        <v>125</v>
      </c>
      <c r="E71" s="28"/>
      <c r="F71" s="24">
        <f t="shared" si="0"/>
        <v>0</v>
      </c>
      <c r="G71" s="10"/>
      <c r="H71" s="34"/>
      <c r="I71" s="35"/>
      <c r="J71" s="35"/>
      <c r="K71" s="35"/>
      <c r="L71" s="35"/>
      <c r="M71" s="35"/>
      <c r="N71" s="35"/>
      <c r="O71" s="35"/>
      <c r="P71" s="35"/>
      <c r="Q71" s="35"/>
      <c r="R71" s="35"/>
      <c r="S71" s="35"/>
      <c r="T71" s="35"/>
      <c r="U71" s="35"/>
      <c r="V71" s="35"/>
    </row>
    <row r="72" spans="1:22" s="1" customFormat="1" ht="30" x14ac:dyDescent="0.2">
      <c r="A72" s="7" t="s">
        <v>136</v>
      </c>
      <c r="B72" s="8" t="s">
        <v>137</v>
      </c>
      <c r="C72" s="8" t="s">
        <v>121</v>
      </c>
      <c r="D72" s="18">
        <v>40</v>
      </c>
      <c r="E72" s="28"/>
      <c r="F72" s="24">
        <f t="shared" si="0"/>
        <v>0</v>
      </c>
      <c r="G72" s="10"/>
      <c r="H72" s="34"/>
      <c r="I72" s="35"/>
      <c r="J72" s="35"/>
      <c r="K72" s="35"/>
      <c r="L72" s="35"/>
      <c r="M72" s="35"/>
      <c r="N72" s="35"/>
      <c r="O72" s="35"/>
      <c r="P72" s="35"/>
      <c r="Q72" s="35"/>
      <c r="R72" s="35"/>
      <c r="S72" s="35"/>
      <c r="T72" s="35"/>
      <c r="U72" s="35"/>
      <c r="V72" s="35"/>
    </row>
    <row r="73" spans="1:22" s="1" customFormat="1" ht="45" x14ac:dyDescent="0.2">
      <c r="A73" s="7" t="s">
        <v>138</v>
      </c>
      <c r="B73" s="8" t="s">
        <v>139</v>
      </c>
      <c r="C73" s="8" t="s">
        <v>90</v>
      </c>
      <c r="D73" s="18">
        <v>4</v>
      </c>
      <c r="E73" s="28"/>
      <c r="F73" s="24">
        <f t="shared" si="0"/>
        <v>0</v>
      </c>
      <c r="G73" s="10"/>
      <c r="H73" s="34"/>
      <c r="I73" s="35"/>
      <c r="J73" s="35"/>
      <c r="K73" s="35"/>
      <c r="L73" s="35"/>
      <c r="M73" s="35"/>
      <c r="N73" s="35"/>
      <c r="O73" s="35"/>
      <c r="P73" s="35"/>
      <c r="Q73" s="35"/>
      <c r="R73" s="35"/>
      <c r="S73" s="35"/>
      <c r="T73" s="35"/>
      <c r="U73" s="35"/>
      <c r="V73" s="35"/>
    </row>
    <row r="74" spans="1:22" s="1" customFormat="1" ht="30" x14ac:dyDescent="0.2">
      <c r="A74" s="7" t="s">
        <v>140</v>
      </c>
      <c r="B74" s="8" t="s">
        <v>141</v>
      </c>
      <c r="C74" s="8" t="s">
        <v>90</v>
      </c>
      <c r="D74" s="18">
        <v>4</v>
      </c>
      <c r="E74" s="28"/>
      <c r="F74" s="24">
        <f t="shared" si="0"/>
        <v>0</v>
      </c>
      <c r="G74" s="10"/>
      <c r="H74" s="34"/>
      <c r="I74" s="35"/>
      <c r="J74" s="35"/>
      <c r="K74" s="35"/>
      <c r="L74" s="35"/>
      <c r="M74" s="35"/>
      <c r="N74" s="35"/>
      <c r="O74" s="35"/>
      <c r="P74" s="35"/>
      <c r="Q74" s="35"/>
      <c r="R74" s="35"/>
      <c r="S74" s="35"/>
      <c r="T74" s="35"/>
      <c r="U74" s="35"/>
      <c r="V74" s="35"/>
    </row>
    <row r="75" spans="1:22" s="1" customFormat="1" ht="45" x14ac:dyDescent="0.2">
      <c r="A75" s="7" t="s">
        <v>142</v>
      </c>
      <c r="B75" s="8" t="s">
        <v>143</v>
      </c>
      <c r="C75" s="8" t="s">
        <v>90</v>
      </c>
      <c r="D75" s="18">
        <v>5</v>
      </c>
      <c r="E75" s="28"/>
      <c r="F75" s="24">
        <f t="shared" si="0"/>
        <v>0</v>
      </c>
      <c r="G75" s="10"/>
      <c r="H75" s="34"/>
      <c r="I75" s="35"/>
      <c r="J75" s="35"/>
      <c r="K75" s="35"/>
      <c r="L75" s="35"/>
      <c r="M75" s="35"/>
      <c r="N75" s="35"/>
      <c r="O75" s="35"/>
      <c r="P75" s="35"/>
      <c r="Q75" s="35"/>
      <c r="R75" s="35"/>
      <c r="S75" s="35"/>
      <c r="T75" s="35"/>
      <c r="U75" s="35"/>
      <c r="V75" s="35"/>
    </row>
    <row r="76" spans="1:22" s="1" customFormat="1" ht="15" x14ac:dyDescent="0.2">
      <c r="A76" s="7" t="s">
        <v>144</v>
      </c>
      <c r="B76" s="8" t="s">
        <v>145</v>
      </c>
      <c r="C76" s="8"/>
      <c r="D76" s="18"/>
      <c r="E76" s="28"/>
      <c r="F76" s="24"/>
      <c r="G76" s="10">
        <f>SUM(F77:F79)</f>
        <v>0</v>
      </c>
      <c r="H76" s="34"/>
      <c r="I76" s="35"/>
      <c r="J76" s="35"/>
      <c r="K76" s="35"/>
      <c r="L76" s="35"/>
      <c r="M76" s="35"/>
      <c r="N76" s="35"/>
      <c r="O76" s="35"/>
      <c r="P76" s="35"/>
      <c r="Q76" s="35"/>
      <c r="R76" s="35"/>
      <c r="S76" s="35"/>
      <c r="T76" s="35"/>
      <c r="U76" s="35"/>
      <c r="V76" s="35"/>
    </row>
    <row r="77" spans="1:22" s="1" customFormat="1" ht="45" x14ac:dyDescent="0.2">
      <c r="A77" s="7" t="s">
        <v>146</v>
      </c>
      <c r="B77" s="8" t="s">
        <v>147</v>
      </c>
      <c r="C77" s="8" t="s">
        <v>121</v>
      </c>
      <c r="D77" s="18">
        <v>40</v>
      </c>
      <c r="E77" s="28"/>
      <c r="F77" s="24">
        <f t="shared" ref="F77:F139" si="1">+E77*D77</f>
        <v>0</v>
      </c>
      <c r="G77" s="10"/>
      <c r="H77" s="34"/>
      <c r="I77" s="35"/>
      <c r="J77" s="35"/>
      <c r="K77" s="35"/>
      <c r="L77" s="35"/>
      <c r="M77" s="35"/>
      <c r="N77" s="35"/>
      <c r="O77" s="35"/>
      <c r="P77" s="35"/>
      <c r="Q77" s="35"/>
      <c r="R77" s="35"/>
      <c r="S77" s="35"/>
      <c r="T77" s="35"/>
      <c r="U77" s="35"/>
      <c r="V77" s="35"/>
    </row>
    <row r="78" spans="1:22" s="1" customFormat="1" ht="30" x14ac:dyDescent="0.2">
      <c r="A78" s="7" t="s">
        <v>148</v>
      </c>
      <c r="B78" s="8" t="s">
        <v>149</v>
      </c>
      <c r="C78" s="8" t="s">
        <v>29</v>
      </c>
      <c r="D78" s="18">
        <v>1</v>
      </c>
      <c r="E78" s="28"/>
      <c r="F78" s="24">
        <f t="shared" si="1"/>
        <v>0</v>
      </c>
      <c r="G78" s="10"/>
      <c r="H78" s="34"/>
      <c r="I78" s="35"/>
      <c r="J78" s="35"/>
      <c r="K78" s="35"/>
      <c r="L78" s="35"/>
      <c r="M78" s="35"/>
      <c r="N78" s="35"/>
      <c r="O78" s="35"/>
      <c r="P78" s="35"/>
      <c r="Q78" s="35"/>
      <c r="R78" s="35"/>
      <c r="S78" s="35"/>
      <c r="T78" s="35"/>
      <c r="U78" s="35"/>
      <c r="V78" s="35"/>
    </row>
    <row r="79" spans="1:22" s="1" customFormat="1" ht="30" x14ac:dyDescent="0.2">
      <c r="A79" s="7" t="s">
        <v>150</v>
      </c>
      <c r="B79" s="8" t="s">
        <v>151</v>
      </c>
      <c r="C79" s="8" t="s">
        <v>90</v>
      </c>
      <c r="D79" s="18">
        <v>1</v>
      </c>
      <c r="E79" s="28"/>
      <c r="F79" s="24">
        <f t="shared" si="1"/>
        <v>0</v>
      </c>
      <c r="G79" s="10"/>
      <c r="H79" s="34"/>
      <c r="I79" s="35"/>
      <c r="J79" s="35"/>
      <c r="K79" s="35"/>
      <c r="L79" s="35"/>
      <c r="M79" s="35"/>
      <c r="N79" s="35"/>
      <c r="O79" s="35"/>
      <c r="P79" s="35"/>
      <c r="Q79" s="35"/>
      <c r="R79" s="35"/>
      <c r="S79" s="35"/>
      <c r="T79" s="35"/>
      <c r="U79" s="35"/>
      <c r="V79" s="35"/>
    </row>
    <row r="80" spans="1:22" s="1" customFormat="1" ht="15" x14ac:dyDescent="0.2">
      <c r="A80" s="7" t="s">
        <v>152</v>
      </c>
      <c r="B80" s="8" t="s">
        <v>153</v>
      </c>
      <c r="C80" s="8"/>
      <c r="D80" s="18"/>
      <c r="E80" s="28"/>
      <c r="F80" s="24"/>
      <c r="G80" s="10">
        <f>SUM(F81:F93)</f>
        <v>0</v>
      </c>
      <c r="H80" s="34"/>
      <c r="I80" s="35"/>
      <c r="J80" s="35"/>
      <c r="K80" s="35"/>
      <c r="L80" s="35"/>
      <c r="M80" s="35"/>
      <c r="N80" s="35"/>
      <c r="O80" s="35"/>
      <c r="P80" s="35"/>
      <c r="Q80" s="35"/>
      <c r="R80" s="35"/>
      <c r="S80" s="35"/>
      <c r="T80" s="35"/>
      <c r="U80" s="35"/>
      <c r="V80" s="35"/>
    </row>
    <row r="81" spans="1:22" s="1" customFormat="1" ht="15" x14ac:dyDescent="0.2">
      <c r="A81" s="7" t="s">
        <v>154</v>
      </c>
      <c r="B81" s="8" t="s">
        <v>155</v>
      </c>
      <c r="C81" s="8" t="s">
        <v>29</v>
      </c>
      <c r="D81" s="18">
        <v>17</v>
      </c>
      <c r="E81" s="28"/>
      <c r="F81" s="24">
        <f t="shared" si="1"/>
        <v>0</v>
      </c>
      <c r="G81" s="10"/>
      <c r="H81" s="34"/>
      <c r="I81" s="35"/>
      <c r="J81" s="35"/>
      <c r="K81" s="35"/>
      <c r="L81" s="35"/>
      <c r="M81" s="35"/>
      <c r="N81" s="35"/>
      <c r="O81" s="35"/>
      <c r="P81" s="35"/>
      <c r="Q81" s="35"/>
      <c r="R81" s="35"/>
      <c r="S81" s="35"/>
      <c r="T81" s="35"/>
      <c r="U81" s="35"/>
      <c r="V81" s="35"/>
    </row>
    <row r="82" spans="1:22" s="1" customFormat="1" ht="15" x14ac:dyDescent="0.2">
      <c r="A82" s="7" t="s">
        <v>156</v>
      </c>
      <c r="B82" s="8" t="s">
        <v>157</v>
      </c>
      <c r="C82" s="8" t="s">
        <v>29</v>
      </c>
      <c r="D82" s="18">
        <v>1</v>
      </c>
      <c r="E82" s="28"/>
      <c r="F82" s="24">
        <f t="shared" si="1"/>
        <v>0</v>
      </c>
      <c r="G82" s="10"/>
      <c r="H82" s="34"/>
      <c r="I82" s="35"/>
      <c r="J82" s="35"/>
      <c r="K82" s="35"/>
      <c r="L82" s="35"/>
      <c r="M82" s="35"/>
      <c r="N82" s="35"/>
      <c r="O82" s="35"/>
      <c r="P82" s="35"/>
      <c r="Q82" s="35"/>
      <c r="R82" s="35"/>
      <c r="S82" s="35"/>
      <c r="T82" s="35"/>
      <c r="U82" s="35"/>
      <c r="V82" s="35"/>
    </row>
    <row r="83" spans="1:22" s="1" customFormat="1" ht="60" x14ac:dyDescent="0.2">
      <c r="A83" s="7" t="s">
        <v>158</v>
      </c>
      <c r="B83" s="8" t="s">
        <v>159</v>
      </c>
      <c r="C83" s="8" t="s">
        <v>121</v>
      </c>
      <c r="D83" s="18">
        <v>70</v>
      </c>
      <c r="E83" s="28"/>
      <c r="F83" s="24">
        <f t="shared" si="1"/>
        <v>0</v>
      </c>
      <c r="G83" s="10"/>
      <c r="H83" s="34"/>
      <c r="I83" s="35"/>
      <c r="J83" s="35"/>
      <c r="K83" s="35"/>
      <c r="L83" s="35"/>
      <c r="M83" s="35"/>
      <c r="N83" s="35"/>
      <c r="O83" s="35"/>
      <c r="P83" s="35"/>
      <c r="Q83" s="35"/>
      <c r="R83" s="35"/>
      <c r="S83" s="35"/>
      <c r="T83" s="35"/>
      <c r="U83" s="35"/>
      <c r="V83" s="35"/>
    </row>
    <row r="84" spans="1:22" s="1" customFormat="1" ht="60" x14ac:dyDescent="0.2">
      <c r="A84" s="7" t="s">
        <v>160</v>
      </c>
      <c r="B84" s="8" t="s">
        <v>161</v>
      </c>
      <c r="C84" s="8" t="s">
        <v>121</v>
      </c>
      <c r="D84" s="18">
        <v>25</v>
      </c>
      <c r="E84" s="28"/>
      <c r="F84" s="24">
        <f t="shared" si="1"/>
        <v>0</v>
      </c>
      <c r="G84" s="10"/>
      <c r="H84" s="34"/>
      <c r="I84" s="35"/>
      <c r="J84" s="35"/>
      <c r="K84" s="35"/>
      <c r="L84" s="35"/>
      <c r="M84" s="35"/>
      <c r="N84" s="35"/>
      <c r="O84" s="35"/>
      <c r="P84" s="35"/>
      <c r="Q84" s="35"/>
      <c r="R84" s="35"/>
      <c r="S84" s="35"/>
      <c r="T84" s="35"/>
      <c r="U84" s="35"/>
      <c r="V84" s="35"/>
    </row>
    <row r="85" spans="1:22" s="1" customFormat="1" ht="60" x14ac:dyDescent="0.2">
      <c r="A85" s="7" t="s">
        <v>162</v>
      </c>
      <c r="B85" s="8" t="s">
        <v>163</v>
      </c>
      <c r="C85" s="8" t="s">
        <v>121</v>
      </c>
      <c r="D85" s="18">
        <v>12</v>
      </c>
      <c r="E85" s="28"/>
      <c r="F85" s="24">
        <f t="shared" si="1"/>
        <v>0</v>
      </c>
      <c r="G85" s="10"/>
      <c r="H85" s="34"/>
      <c r="I85" s="35"/>
      <c r="J85" s="35"/>
      <c r="K85" s="35"/>
      <c r="L85" s="35"/>
      <c r="M85" s="35"/>
      <c r="N85" s="35"/>
      <c r="O85" s="35"/>
      <c r="P85" s="35"/>
      <c r="Q85" s="35"/>
      <c r="R85" s="35"/>
      <c r="S85" s="35"/>
      <c r="T85" s="35"/>
      <c r="U85" s="35"/>
      <c r="V85" s="35"/>
    </row>
    <row r="86" spans="1:22" s="1" customFormat="1" ht="15" x14ac:dyDescent="0.2">
      <c r="A86" s="7" t="s">
        <v>164</v>
      </c>
      <c r="B86" s="8" t="s">
        <v>165</v>
      </c>
      <c r="C86" s="8" t="s">
        <v>29</v>
      </c>
      <c r="D86" s="18">
        <v>7</v>
      </c>
      <c r="E86" s="28"/>
      <c r="F86" s="24">
        <f t="shared" si="1"/>
        <v>0</v>
      </c>
      <c r="G86" s="10"/>
      <c r="H86" s="34"/>
      <c r="I86" s="35"/>
      <c r="J86" s="35"/>
      <c r="K86" s="35"/>
      <c r="L86" s="35"/>
      <c r="M86" s="35"/>
      <c r="N86" s="35"/>
      <c r="O86" s="35"/>
      <c r="P86" s="35"/>
      <c r="Q86" s="35"/>
      <c r="R86" s="35"/>
      <c r="S86" s="35"/>
      <c r="T86" s="35"/>
      <c r="U86" s="35"/>
      <c r="V86" s="35"/>
    </row>
    <row r="87" spans="1:22" s="1" customFormat="1" ht="15" x14ac:dyDescent="0.2">
      <c r="A87" s="7" t="s">
        <v>166</v>
      </c>
      <c r="B87" s="8" t="s">
        <v>167</v>
      </c>
      <c r="C87" s="8" t="s">
        <v>29</v>
      </c>
      <c r="D87" s="18">
        <v>19</v>
      </c>
      <c r="E87" s="28"/>
      <c r="F87" s="24">
        <f t="shared" si="1"/>
        <v>0</v>
      </c>
      <c r="G87" s="10"/>
      <c r="H87" s="34"/>
      <c r="I87" s="35"/>
      <c r="J87" s="35"/>
      <c r="K87" s="35"/>
      <c r="L87" s="35"/>
      <c r="M87" s="35"/>
      <c r="N87" s="35"/>
      <c r="O87" s="35"/>
      <c r="P87" s="35"/>
      <c r="Q87" s="35"/>
      <c r="R87" s="35"/>
      <c r="S87" s="35"/>
      <c r="T87" s="35"/>
      <c r="U87" s="35"/>
      <c r="V87" s="35"/>
    </row>
    <row r="88" spans="1:22" s="1" customFormat="1" ht="30" x14ac:dyDescent="0.2">
      <c r="A88" s="7" t="s">
        <v>168</v>
      </c>
      <c r="B88" s="8" t="s">
        <v>169</v>
      </c>
      <c r="C88" s="8" t="s">
        <v>29</v>
      </c>
      <c r="D88" s="18">
        <v>2</v>
      </c>
      <c r="E88" s="28"/>
      <c r="F88" s="24">
        <f t="shared" si="1"/>
        <v>0</v>
      </c>
      <c r="G88" s="10"/>
      <c r="H88" s="34"/>
      <c r="I88" s="35"/>
      <c r="J88" s="35"/>
      <c r="K88" s="35"/>
      <c r="L88" s="35"/>
      <c r="M88" s="35"/>
      <c r="N88" s="35"/>
      <c r="O88" s="35"/>
      <c r="P88" s="35"/>
      <c r="Q88" s="35"/>
      <c r="R88" s="35"/>
      <c r="S88" s="35"/>
      <c r="T88" s="35"/>
      <c r="U88" s="35"/>
      <c r="V88" s="35"/>
    </row>
    <row r="89" spans="1:22" s="1" customFormat="1" ht="45" x14ac:dyDescent="0.2">
      <c r="A89" s="7" t="s">
        <v>170</v>
      </c>
      <c r="B89" s="8" t="s">
        <v>171</v>
      </c>
      <c r="C89" s="8" t="s">
        <v>29</v>
      </c>
      <c r="D89" s="18">
        <v>60</v>
      </c>
      <c r="E89" s="28"/>
      <c r="F89" s="24">
        <f t="shared" si="1"/>
        <v>0</v>
      </c>
      <c r="G89" s="10"/>
      <c r="H89" s="34"/>
      <c r="I89" s="35"/>
      <c r="J89" s="35"/>
      <c r="K89" s="35"/>
      <c r="L89" s="35"/>
      <c r="M89" s="35"/>
      <c r="N89" s="35"/>
      <c r="O89" s="35"/>
      <c r="P89" s="35"/>
      <c r="Q89" s="35"/>
      <c r="R89" s="35"/>
      <c r="S89" s="35"/>
      <c r="T89" s="35"/>
      <c r="U89" s="35"/>
      <c r="V89" s="35"/>
    </row>
    <row r="90" spans="1:22" s="1" customFormat="1" ht="45" x14ac:dyDescent="0.2">
      <c r="A90" s="7" t="s">
        <v>172</v>
      </c>
      <c r="B90" s="8" t="s">
        <v>173</v>
      </c>
      <c r="C90" s="8" t="s">
        <v>29</v>
      </c>
      <c r="D90" s="18">
        <v>4</v>
      </c>
      <c r="E90" s="28"/>
      <c r="F90" s="24">
        <f t="shared" si="1"/>
        <v>0</v>
      </c>
      <c r="G90" s="10"/>
      <c r="H90" s="34"/>
      <c r="I90" s="35"/>
      <c r="J90" s="35"/>
      <c r="K90" s="35"/>
      <c r="L90" s="35"/>
      <c r="M90" s="35"/>
      <c r="N90" s="35"/>
      <c r="O90" s="35"/>
      <c r="P90" s="35"/>
      <c r="Q90" s="35"/>
      <c r="R90" s="35"/>
      <c r="S90" s="35"/>
      <c r="T90" s="35"/>
      <c r="U90" s="35"/>
      <c r="V90" s="35"/>
    </row>
    <row r="91" spans="1:22" s="1" customFormat="1" ht="45" x14ac:dyDescent="0.2">
      <c r="A91" s="7" t="s">
        <v>174</v>
      </c>
      <c r="B91" s="8" t="s">
        <v>175</v>
      </c>
      <c r="C91" s="8" t="s">
        <v>90</v>
      </c>
      <c r="D91" s="18">
        <v>45</v>
      </c>
      <c r="E91" s="28"/>
      <c r="F91" s="24">
        <f t="shared" si="1"/>
        <v>0</v>
      </c>
      <c r="G91" s="10"/>
      <c r="H91" s="34"/>
      <c r="I91" s="35"/>
      <c r="J91" s="35"/>
      <c r="K91" s="35"/>
      <c r="L91" s="35"/>
      <c r="M91" s="35"/>
      <c r="N91" s="35"/>
      <c r="O91" s="35"/>
      <c r="P91" s="35"/>
      <c r="Q91" s="35"/>
      <c r="R91" s="35"/>
      <c r="S91" s="35"/>
      <c r="T91" s="35"/>
      <c r="U91" s="35"/>
      <c r="V91" s="35"/>
    </row>
    <row r="92" spans="1:22" s="1" customFormat="1" ht="15" x14ac:dyDescent="0.2">
      <c r="A92" s="7" t="s">
        <v>176</v>
      </c>
      <c r="B92" s="8" t="s">
        <v>177</v>
      </c>
      <c r="C92" s="8" t="s">
        <v>29</v>
      </c>
      <c r="D92" s="18">
        <v>1</v>
      </c>
      <c r="E92" s="28"/>
      <c r="F92" s="24">
        <f t="shared" si="1"/>
        <v>0</v>
      </c>
      <c r="G92" s="10"/>
      <c r="H92" s="34"/>
      <c r="I92" s="35"/>
      <c r="J92" s="35"/>
      <c r="K92" s="35"/>
      <c r="L92" s="35"/>
      <c r="M92" s="35"/>
      <c r="N92" s="35"/>
      <c r="O92" s="35"/>
      <c r="P92" s="35"/>
      <c r="Q92" s="35"/>
      <c r="R92" s="35"/>
      <c r="S92" s="35"/>
      <c r="T92" s="35"/>
      <c r="U92" s="35"/>
      <c r="V92" s="35"/>
    </row>
    <row r="93" spans="1:22" s="1" customFormat="1" ht="15" x14ac:dyDescent="0.2">
      <c r="A93" s="7" t="s">
        <v>178</v>
      </c>
      <c r="B93" s="8" t="s">
        <v>179</v>
      </c>
      <c r="C93" s="8" t="s">
        <v>90</v>
      </c>
      <c r="D93" s="18">
        <v>1</v>
      </c>
      <c r="E93" s="28"/>
      <c r="F93" s="24">
        <f t="shared" si="1"/>
        <v>0</v>
      </c>
      <c r="G93" s="10"/>
      <c r="H93" s="34"/>
      <c r="I93" s="35"/>
      <c r="J93" s="35"/>
      <c r="K93" s="35"/>
      <c r="L93" s="35"/>
      <c r="M93" s="35"/>
      <c r="N93" s="35"/>
      <c r="O93" s="35"/>
      <c r="P93" s="35"/>
      <c r="Q93" s="35"/>
      <c r="R93" s="35"/>
      <c r="S93" s="35"/>
      <c r="T93" s="35"/>
      <c r="U93" s="35"/>
      <c r="V93" s="35"/>
    </row>
    <row r="94" spans="1:22" s="1" customFormat="1" ht="15" x14ac:dyDescent="0.2">
      <c r="A94" s="7" t="s">
        <v>180</v>
      </c>
      <c r="B94" s="8" t="s">
        <v>181</v>
      </c>
      <c r="C94" s="8"/>
      <c r="D94" s="18"/>
      <c r="E94" s="28"/>
      <c r="F94" s="24"/>
      <c r="G94" s="10"/>
      <c r="H94" s="34"/>
      <c r="I94" s="35"/>
      <c r="J94" s="35"/>
      <c r="K94" s="35"/>
      <c r="L94" s="35"/>
      <c r="M94" s="35"/>
      <c r="N94" s="35"/>
      <c r="O94" s="35"/>
      <c r="P94" s="35"/>
      <c r="Q94" s="35"/>
      <c r="R94" s="35"/>
      <c r="S94" s="35"/>
      <c r="T94" s="35"/>
      <c r="U94" s="35"/>
      <c r="V94" s="35"/>
    </row>
    <row r="95" spans="1:22" s="1" customFormat="1" ht="30" x14ac:dyDescent="0.2">
      <c r="A95" s="7" t="s">
        <v>182</v>
      </c>
      <c r="B95" s="8" t="s">
        <v>183</v>
      </c>
      <c r="C95" s="8" t="s">
        <v>184</v>
      </c>
      <c r="D95" s="18"/>
      <c r="E95" s="28"/>
      <c r="F95" s="24"/>
      <c r="G95" s="10"/>
      <c r="H95" s="34"/>
      <c r="I95" s="35"/>
      <c r="J95" s="35"/>
      <c r="K95" s="35"/>
      <c r="L95" s="35"/>
      <c r="M95" s="35"/>
      <c r="N95" s="35"/>
      <c r="O95" s="35"/>
      <c r="P95" s="35"/>
      <c r="Q95" s="35"/>
      <c r="R95" s="35"/>
      <c r="S95" s="35"/>
      <c r="T95" s="35"/>
      <c r="U95" s="35"/>
      <c r="V95" s="35"/>
    </row>
    <row r="96" spans="1:22" s="1" customFormat="1" ht="45" x14ac:dyDescent="0.2">
      <c r="A96" s="7" t="s">
        <v>185</v>
      </c>
      <c r="B96" s="8" t="s">
        <v>186</v>
      </c>
      <c r="C96" s="8" t="s">
        <v>184</v>
      </c>
      <c r="D96" s="18"/>
      <c r="E96" s="28"/>
      <c r="F96" s="24"/>
      <c r="G96" s="10"/>
      <c r="H96" s="34"/>
      <c r="I96" s="35"/>
      <c r="J96" s="35"/>
      <c r="K96" s="35"/>
      <c r="L96" s="35"/>
      <c r="M96" s="35"/>
      <c r="N96" s="35"/>
      <c r="O96" s="35"/>
      <c r="P96" s="35"/>
      <c r="Q96" s="35"/>
      <c r="R96" s="35"/>
      <c r="S96" s="35"/>
      <c r="T96" s="35"/>
      <c r="U96" s="35"/>
      <c r="V96" s="35"/>
    </row>
    <row r="97" spans="1:22" s="1" customFormat="1" ht="15" x14ac:dyDescent="0.2">
      <c r="A97" s="7" t="s">
        <v>187</v>
      </c>
      <c r="B97" s="8" t="s">
        <v>188</v>
      </c>
      <c r="C97" s="8"/>
      <c r="D97" s="18"/>
      <c r="E97" s="28"/>
      <c r="F97" s="24"/>
      <c r="G97" s="10"/>
      <c r="H97" s="34"/>
      <c r="I97" s="35"/>
      <c r="J97" s="35"/>
      <c r="K97" s="35"/>
      <c r="L97" s="35"/>
      <c r="M97" s="35"/>
      <c r="N97" s="35"/>
      <c r="O97" s="35"/>
      <c r="P97" s="35"/>
      <c r="Q97" s="35"/>
      <c r="R97" s="35"/>
      <c r="S97" s="35"/>
      <c r="T97" s="35"/>
      <c r="U97" s="35"/>
      <c r="V97" s="35"/>
    </row>
    <row r="98" spans="1:22" s="1" customFormat="1" ht="15" x14ac:dyDescent="0.2">
      <c r="A98" s="7" t="s">
        <v>189</v>
      </c>
      <c r="B98" s="8" t="s">
        <v>190</v>
      </c>
      <c r="C98" s="8"/>
      <c r="D98" s="18"/>
      <c r="E98" s="28"/>
      <c r="F98" s="24"/>
      <c r="G98" s="10">
        <f>SUM(F99:F112)</f>
        <v>0</v>
      </c>
      <c r="H98" s="34"/>
      <c r="I98" s="35"/>
      <c r="J98" s="35"/>
      <c r="K98" s="35"/>
      <c r="L98" s="35"/>
      <c r="M98" s="35"/>
      <c r="N98" s="35"/>
      <c r="O98" s="35"/>
      <c r="P98" s="35"/>
      <c r="Q98" s="35"/>
      <c r="R98" s="35"/>
      <c r="S98" s="35"/>
      <c r="T98" s="35"/>
      <c r="U98" s="35"/>
      <c r="V98" s="35"/>
    </row>
    <row r="99" spans="1:22" s="1" customFormat="1" ht="75" x14ac:dyDescent="0.2">
      <c r="A99" s="7" t="s">
        <v>191</v>
      </c>
      <c r="B99" s="8" t="s">
        <v>192</v>
      </c>
      <c r="C99" s="8" t="s">
        <v>184</v>
      </c>
      <c r="D99" s="18"/>
      <c r="E99" s="28"/>
      <c r="F99" s="24"/>
      <c r="G99" s="10"/>
      <c r="H99" s="34"/>
      <c r="I99" s="35"/>
      <c r="J99" s="35"/>
      <c r="K99" s="35"/>
      <c r="L99" s="35"/>
      <c r="M99" s="35"/>
      <c r="N99" s="35"/>
      <c r="O99" s="35"/>
      <c r="P99" s="35"/>
      <c r="Q99" s="35"/>
      <c r="R99" s="35"/>
      <c r="S99" s="35"/>
      <c r="T99" s="35"/>
      <c r="U99" s="35"/>
      <c r="V99" s="35"/>
    </row>
    <row r="100" spans="1:22" s="1" customFormat="1" ht="15" x14ac:dyDescent="0.2">
      <c r="A100" s="7" t="s">
        <v>193</v>
      </c>
      <c r="B100" s="8" t="s">
        <v>194</v>
      </c>
      <c r="C100" s="8" t="s">
        <v>29</v>
      </c>
      <c r="D100" s="18">
        <v>45</v>
      </c>
      <c r="E100" s="28"/>
      <c r="F100" s="24">
        <f t="shared" si="1"/>
        <v>0</v>
      </c>
      <c r="G100" s="10"/>
      <c r="H100" s="34"/>
      <c r="I100" s="35"/>
      <c r="J100" s="35"/>
      <c r="K100" s="35"/>
      <c r="L100" s="35"/>
      <c r="M100" s="35"/>
      <c r="N100" s="35"/>
      <c r="O100" s="35"/>
      <c r="P100" s="35"/>
      <c r="Q100" s="35"/>
      <c r="R100" s="35"/>
      <c r="S100" s="35"/>
      <c r="T100" s="35"/>
      <c r="U100" s="35"/>
      <c r="V100" s="35"/>
    </row>
    <row r="101" spans="1:22" s="1" customFormat="1" ht="15" x14ac:dyDescent="0.2">
      <c r="A101" s="7" t="s">
        <v>195</v>
      </c>
      <c r="B101" s="8" t="s">
        <v>196</v>
      </c>
      <c r="C101" s="8" t="s">
        <v>29</v>
      </c>
      <c r="D101" s="18">
        <v>2</v>
      </c>
      <c r="E101" s="28"/>
      <c r="F101" s="24">
        <f t="shared" si="1"/>
        <v>0</v>
      </c>
      <c r="G101" s="10"/>
      <c r="H101" s="34"/>
      <c r="I101" s="35"/>
      <c r="J101" s="35"/>
      <c r="K101" s="35"/>
      <c r="L101" s="35"/>
      <c r="M101" s="35"/>
      <c r="N101" s="35"/>
      <c r="O101" s="35"/>
      <c r="P101" s="35"/>
      <c r="Q101" s="35"/>
      <c r="R101" s="35"/>
      <c r="S101" s="35"/>
      <c r="T101" s="35"/>
      <c r="U101" s="35"/>
      <c r="V101" s="35"/>
    </row>
    <row r="102" spans="1:22" s="1" customFormat="1" ht="15" x14ac:dyDescent="0.2">
      <c r="A102" s="7" t="s">
        <v>197</v>
      </c>
      <c r="B102" s="8" t="s">
        <v>198</v>
      </c>
      <c r="C102" s="8" t="s">
        <v>29</v>
      </c>
      <c r="D102" s="18">
        <v>1</v>
      </c>
      <c r="E102" s="28"/>
      <c r="F102" s="24">
        <f t="shared" si="1"/>
        <v>0</v>
      </c>
      <c r="G102" s="10"/>
      <c r="H102" s="34"/>
      <c r="I102" s="35"/>
      <c r="J102" s="35"/>
      <c r="K102" s="35"/>
      <c r="L102" s="35"/>
      <c r="M102" s="35"/>
      <c r="N102" s="35"/>
      <c r="O102" s="35"/>
      <c r="P102" s="35"/>
      <c r="Q102" s="35"/>
      <c r="R102" s="35"/>
      <c r="S102" s="35"/>
      <c r="T102" s="35"/>
      <c r="U102" s="35"/>
      <c r="V102" s="35"/>
    </row>
    <row r="103" spans="1:22" s="1" customFormat="1" ht="15" x14ac:dyDescent="0.2">
      <c r="A103" s="7" t="s">
        <v>199</v>
      </c>
      <c r="B103" s="8" t="s">
        <v>200</v>
      </c>
      <c r="C103" s="8" t="s">
        <v>29</v>
      </c>
      <c r="D103" s="18">
        <v>3</v>
      </c>
      <c r="E103" s="28"/>
      <c r="F103" s="24">
        <f t="shared" si="1"/>
        <v>0</v>
      </c>
      <c r="G103" s="10"/>
      <c r="H103" s="34"/>
      <c r="I103" s="35"/>
      <c r="J103" s="35"/>
      <c r="K103" s="35"/>
      <c r="L103" s="35"/>
      <c r="M103" s="35"/>
      <c r="N103" s="35"/>
      <c r="O103" s="35"/>
      <c r="P103" s="35"/>
      <c r="Q103" s="35"/>
      <c r="R103" s="35"/>
      <c r="S103" s="35"/>
      <c r="T103" s="35"/>
      <c r="U103" s="35"/>
      <c r="V103" s="35"/>
    </row>
    <row r="104" spans="1:22" s="1" customFormat="1" ht="15" x14ac:dyDescent="0.2">
      <c r="A104" s="7" t="s">
        <v>201</v>
      </c>
      <c r="B104" s="8" t="s">
        <v>202</v>
      </c>
      <c r="C104" s="8" t="s">
        <v>29</v>
      </c>
      <c r="D104" s="18">
        <v>1</v>
      </c>
      <c r="E104" s="28"/>
      <c r="F104" s="24">
        <f t="shared" si="1"/>
        <v>0</v>
      </c>
      <c r="G104" s="10"/>
      <c r="H104" s="34"/>
      <c r="I104" s="35"/>
      <c r="J104" s="35"/>
      <c r="K104" s="35"/>
      <c r="L104" s="35"/>
      <c r="M104" s="35"/>
      <c r="N104" s="35"/>
      <c r="O104" s="35"/>
      <c r="P104" s="35"/>
      <c r="Q104" s="35"/>
      <c r="R104" s="35"/>
      <c r="S104" s="35"/>
      <c r="T104" s="35"/>
      <c r="U104" s="35"/>
      <c r="V104" s="35"/>
    </row>
    <row r="105" spans="1:22" s="1" customFormat="1" ht="15" x14ac:dyDescent="0.2">
      <c r="A105" s="7" t="s">
        <v>203</v>
      </c>
      <c r="B105" s="8" t="s">
        <v>204</v>
      </c>
      <c r="C105" s="8" t="s">
        <v>29</v>
      </c>
      <c r="D105" s="18">
        <v>3</v>
      </c>
      <c r="E105" s="28"/>
      <c r="F105" s="24">
        <f t="shared" si="1"/>
        <v>0</v>
      </c>
      <c r="G105" s="10"/>
      <c r="H105" s="34"/>
      <c r="I105" s="35"/>
      <c r="J105" s="35"/>
      <c r="K105" s="35"/>
      <c r="L105" s="35"/>
      <c r="M105" s="35"/>
      <c r="N105" s="35"/>
      <c r="O105" s="35"/>
      <c r="P105" s="35"/>
      <c r="Q105" s="35"/>
      <c r="R105" s="35"/>
      <c r="S105" s="35"/>
      <c r="T105" s="35"/>
      <c r="U105" s="35"/>
      <c r="V105" s="35"/>
    </row>
    <row r="106" spans="1:22" s="1" customFormat="1" ht="15" x14ac:dyDescent="0.2">
      <c r="A106" s="7" t="s">
        <v>205</v>
      </c>
      <c r="B106" s="8" t="s">
        <v>206</v>
      </c>
      <c r="C106" s="8" t="s">
        <v>29</v>
      </c>
      <c r="D106" s="18">
        <v>6</v>
      </c>
      <c r="E106" s="28"/>
      <c r="F106" s="24">
        <f t="shared" si="1"/>
        <v>0</v>
      </c>
      <c r="G106" s="10"/>
      <c r="H106" s="34"/>
      <c r="I106" s="35"/>
      <c r="J106" s="35"/>
      <c r="K106" s="35"/>
      <c r="L106" s="35"/>
      <c r="M106" s="35"/>
      <c r="N106" s="35"/>
      <c r="O106" s="35"/>
      <c r="P106" s="35"/>
      <c r="Q106" s="35"/>
      <c r="R106" s="35"/>
      <c r="S106" s="35"/>
      <c r="T106" s="35"/>
      <c r="U106" s="35"/>
      <c r="V106" s="35"/>
    </row>
    <row r="107" spans="1:22" s="1" customFormat="1" ht="15" x14ac:dyDescent="0.2">
      <c r="A107" s="7" t="s">
        <v>207</v>
      </c>
      <c r="B107" s="8" t="s">
        <v>208</v>
      </c>
      <c r="C107" s="8" t="s">
        <v>29</v>
      </c>
      <c r="D107" s="18">
        <v>5</v>
      </c>
      <c r="E107" s="28"/>
      <c r="F107" s="24">
        <f t="shared" si="1"/>
        <v>0</v>
      </c>
      <c r="G107" s="10"/>
      <c r="H107" s="34"/>
      <c r="I107" s="35"/>
      <c r="J107" s="35"/>
      <c r="K107" s="35"/>
      <c r="L107" s="35"/>
      <c r="M107" s="35"/>
      <c r="N107" s="35"/>
      <c r="O107" s="35"/>
      <c r="P107" s="35"/>
      <c r="Q107" s="35"/>
      <c r="R107" s="35"/>
      <c r="S107" s="35"/>
      <c r="T107" s="35"/>
      <c r="U107" s="35"/>
      <c r="V107" s="35"/>
    </row>
    <row r="108" spans="1:22" s="1" customFormat="1" ht="15" x14ac:dyDescent="0.2">
      <c r="A108" s="7" t="s">
        <v>209</v>
      </c>
      <c r="B108" s="8" t="s">
        <v>210</v>
      </c>
      <c r="C108" s="8" t="s">
        <v>29</v>
      </c>
      <c r="D108" s="18">
        <v>2</v>
      </c>
      <c r="E108" s="28"/>
      <c r="F108" s="24">
        <f t="shared" si="1"/>
        <v>0</v>
      </c>
      <c r="G108" s="10"/>
      <c r="H108" s="34"/>
      <c r="I108" s="35"/>
      <c r="J108" s="35"/>
      <c r="K108" s="35"/>
      <c r="L108" s="35"/>
      <c r="M108" s="35"/>
      <c r="N108" s="35"/>
      <c r="O108" s="35"/>
      <c r="P108" s="35"/>
      <c r="Q108" s="35"/>
      <c r="R108" s="35"/>
      <c r="S108" s="35"/>
      <c r="T108" s="35"/>
      <c r="U108" s="35"/>
      <c r="V108" s="35"/>
    </row>
    <row r="109" spans="1:22" s="1" customFormat="1" ht="15" x14ac:dyDescent="0.2">
      <c r="A109" s="7" t="s">
        <v>211</v>
      </c>
      <c r="B109" s="8" t="s">
        <v>212</v>
      </c>
      <c r="C109" s="8" t="s">
        <v>29</v>
      </c>
      <c r="D109" s="18">
        <v>1</v>
      </c>
      <c r="E109" s="28"/>
      <c r="F109" s="24">
        <f t="shared" si="1"/>
        <v>0</v>
      </c>
      <c r="G109" s="10"/>
      <c r="H109" s="34"/>
      <c r="I109" s="35"/>
      <c r="J109" s="35"/>
      <c r="K109" s="35"/>
      <c r="L109" s="35"/>
      <c r="M109" s="35"/>
      <c r="N109" s="35"/>
      <c r="O109" s="35"/>
      <c r="P109" s="35"/>
      <c r="Q109" s="35"/>
      <c r="R109" s="35"/>
      <c r="S109" s="35"/>
      <c r="T109" s="35"/>
      <c r="U109" s="35"/>
      <c r="V109" s="35"/>
    </row>
    <row r="110" spans="1:22" s="1" customFormat="1" ht="15" x14ac:dyDescent="0.2">
      <c r="A110" s="7" t="s">
        <v>213</v>
      </c>
      <c r="B110" s="8" t="s">
        <v>214</v>
      </c>
      <c r="C110" s="8" t="s">
        <v>29</v>
      </c>
      <c r="D110" s="18">
        <v>1</v>
      </c>
      <c r="E110" s="28"/>
      <c r="F110" s="24">
        <f t="shared" si="1"/>
        <v>0</v>
      </c>
      <c r="G110" s="10"/>
      <c r="H110" s="34"/>
      <c r="I110" s="35"/>
      <c r="J110" s="35"/>
      <c r="K110" s="35"/>
      <c r="L110" s="35"/>
      <c r="M110" s="35"/>
      <c r="N110" s="35"/>
      <c r="O110" s="35"/>
      <c r="P110" s="35"/>
      <c r="Q110" s="35"/>
      <c r="R110" s="35"/>
      <c r="S110" s="35"/>
      <c r="T110" s="35"/>
      <c r="U110" s="35"/>
      <c r="V110" s="35"/>
    </row>
    <row r="111" spans="1:22" s="1" customFormat="1" ht="30" x14ac:dyDescent="0.2">
      <c r="A111" s="7" t="s">
        <v>215</v>
      </c>
      <c r="B111" s="8" t="s">
        <v>216</v>
      </c>
      <c r="C111" s="8" t="s">
        <v>29</v>
      </c>
      <c r="D111" s="18">
        <v>1</v>
      </c>
      <c r="E111" s="28"/>
      <c r="F111" s="24">
        <f t="shared" si="1"/>
        <v>0</v>
      </c>
      <c r="G111" s="10"/>
      <c r="H111" s="34"/>
      <c r="I111" s="35"/>
      <c r="J111" s="35"/>
      <c r="K111" s="35"/>
      <c r="L111" s="35"/>
      <c r="M111" s="35"/>
      <c r="N111" s="35"/>
      <c r="O111" s="35"/>
      <c r="P111" s="35"/>
      <c r="Q111" s="35"/>
      <c r="R111" s="35"/>
      <c r="S111" s="35"/>
      <c r="T111" s="35"/>
      <c r="U111" s="35"/>
      <c r="V111" s="35"/>
    </row>
    <row r="112" spans="1:22" s="1" customFormat="1" ht="60" x14ac:dyDescent="0.2">
      <c r="A112" s="7" t="s">
        <v>217</v>
      </c>
      <c r="B112" s="8" t="s">
        <v>218</v>
      </c>
      <c r="C112" s="8" t="s">
        <v>90</v>
      </c>
      <c r="D112" s="18">
        <v>1</v>
      </c>
      <c r="E112" s="28"/>
      <c r="F112" s="24">
        <f t="shared" si="1"/>
        <v>0</v>
      </c>
      <c r="G112" s="10"/>
      <c r="H112" s="34"/>
      <c r="I112" s="35"/>
      <c r="J112" s="35"/>
      <c r="K112" s="35"/>
      <c r="L112" s="35"/>
      <c r="M112" s="35"/>
      <c r="N112" s="35"/>
      <c r="O112" s="35"/>
      <c r="P112" s="35"/>
      <c r="Q112" s="35"/>
      <c r="R112" s="35"/>
      <c r="S112" s="35"/>
      <c r="T112" s="35"/>
      <c r="U112" s="35"/>
      <c r="V112" s="35"/>
    </row>
    <row r="113" spans="1:22" s="1" customFormat="1" ht="15" x14ac:dyDescent="0.2">
      <c r="A113" s="7" t="s">
        <v>219</v>
      </c>
      <c r="B113" s="8" t="s">
        <v>220</v>
      </c>
      <c r="C113" s="8"/>
      <c r="D113" s="18"/>
      <c r="E113" s="28"/>
      <c r="F113" s="24"/>
      <c r="G113" s="10">
        <f>SUM(F115:F209)</f>
        <v>0</v>
      </c>
      <c r="H113" s="34"/>
      <c r="I113" s="35"/>
      <c r="J113" s="35"/>
      <c r="K113" s="35"/>
      <c r="L113" s="35"/>
      <c r="M113" s="35"/>
      <c r="N113" s="35"/>
      <c r="O113" s="35"/>
      <c r="P113" s="35"/>
      <c r="Q113" s="35"/>
      <c r="R113" s="35"/>
      <c r="S113" s="35"/>
      <c r="T113" s="35"/>
      <c r="U113" s="35"/>
      <c r="V113" s="35"/>
    </row>
    <row r="114" spans="1:22" s="1" customFormat="1" ht="30" x14ac:dyDescent="0.2">
      <c r="A114" s="7" t="s">
        <v>221</v>
      </c>
      <c r="B114" s="8" t="s">
        <v>222</v>
      </c>
      <c r="C114" s="8" t="s">
        <v>184</v>
      </c>
      <c r="D114" s="18"/>
      <c r="E114" s="28"/>
      <c r="F114" s="24"/>
      <c r="G114" s="10"/>
      <c r="H114" s="34"/>
      <c r="I114" s="35"/>
      <c r="J114" s="35"/>
      <c r="K114" s="35"/>
      <c r="L114" s="35"/>
      <c r="M114" s="35"/>
      <c r="N114" s="35"/>
      <c r="O114" s="35"/>
      <c r="P114" s="35"/>
      <c r="Q114" s="35"/>
      <c r="R114" s="35"/>
      <c r="S114" s="35"/>
      <c r="T114" s="35"/>
      <c r="U114" s="35"/>
      <c r="V114" s="35"/>
    </row>
    <row r="115" spans="1:22" s="1" customFormat="1" ht="90" x14ac:dyDescent="0.2">
      <c r="A115" s="7" t="s">
        <v>223</v>
      </c>
      <c r="B115" s="8" t="s">
        <v>224</v>
      </c>
      <c r="C115" s="8" t="s">
        <v>225</v>
      </c>
      <c r="D115" s="18">
        <v>200</v>
      </c>
      <c r="E115" s="28"/>
      <c r="F115" s="24">
        <f t="shared" si="1"/>
        <v>0</v>
      </c>
      <c r="G115" s="10"/>
      <c r="H115" s="34"/>
      <c r="I115" s="35"/>
      <c r="J115" s="35"/>
      <c r="K115" s="35"/>
      <c r="L115" s="35"/>
      <c r="M115" s="35"/>
      <c r="N115" s="35"/>
      <c r="O115" s="35"/>
      <c r="P115" s="35"/>
      <c r="Q115" s="35"/>
      <c r="R115" s="35"/>
      <c r="S115" s="35"/>
      <c r="T115" s="35"/>
      <c r="U115" s="35"/>
      <c r="V115" s="35"/>
    </row>
    <row r="116" spans="1:22" s="1" customFormat="1" ht="30" x14ac:dyDescent="0.2">
      <c r="A116" s="7" t="s">
        <v>226</v>
      </c>
      <c r="B116" s="8" t="s">
        <v>227</v>
      </c>
      <c r="C116" s="8" t="s">
        <v>225</v>
      </c>
      <c r="D116" s="18">
        <v>10</v>
      </c>
      <c r="E116" s="28"/>
      <c r="F116" s="24">
        <f t="shared" si="1"/>
        <v>0</v>
      </c>
      <c r="G116" s="10"/>
      <c r="H116" s="34"/>
      <c r="I116" s="35"/>
      <c r="J116" s="35"/>
      <c r="K116" s="35"/>
      <c r="L116" s="35"/>
      <c r="M116" s="35"/>
      <c r="N116" s="35"/>
      <c r="O116" s="35"/>
      <c r="P116" s="35"/>
      <c r="Q116" s="35"/>
      <c r="R116" s="35"/>
      <c r="S116" s="35"/>
      <c r="T116" s="35"/>
      <c r="U116" s="35"/>
      <c r="V116" s="35"/>
    </row>
    <row r="117" spans="1:22" s="1" customFormat="1" ht="30" x14ac:dyDescent="0.2">
      <c r="A117" s="7" t="s">
        <v>228</v>
      </c>
      <c r="B117" s="8" t="s">
        <v>229</v>
      </c>
      <c r="C117" s="8" t="s">
        <v>225</v>
      </c>
      <c r="D117" s="18">
        <v>45</v>
      </c>
      <c r="E117" s="28"/>
      <c r="F117" s="24">
        <f t="shared" si="1"/>
        <v>0</v>
      </c>
      <c r="G117" s="10"/>
      <c r="H117" s="34"/>
      <c r="I117" s="35"/>
      <c r="J117" s="35"/>
      <c r="K117" s="35"/>
      <c r="L117" s="35"/>
      <c r="M117" s="35"/>
      <c r="N117" s="35"/>
      <c r="O117" s="35"/>
      <c r="P117" s="35"/>
      <c r="Q117" s="35"/>
      <c r="R117" s="35"/>
      <c r="S117" s="35"/>
      <c r="T117" s="35"/>
      <c r="U117" s="35"/>
      <c r="V117" s="35"/>
    </row>
    <row r="118" spans="1:22" s="1" customFormat="1" ht="15" x14ac:dyDescent="0.2">
      <c r="A118" s="7" t="s">
        <v>230</v>
      </c>
      <c r="B118" s="8" t="s">
        <v>231</v>
      </c>
      <c r="C118" s="8" t="s">
        <v>29</v>
      </c>
      <c r="D118" s="18">
        <v>1</v>
      </c>
      <c r="E118" s="28"/>
      <c r="F118" s="24">
        <f t="shared" si="1"/>
        <v>0</v>
      </c>
      <c r="G118" s="10"/>
      <c r="H118" s="34"/>
      <c r="I118" s="35"/>
      <c r="J118" s="35"/>
      <c r="K118" s="35"/>
      <c r="L118" s="35"/>
      <c r="M118" s="35"/>
      <c r="N118" s="35"/>
      <c r="O118" s="35"/>
      <c r="P118" s="35"/>
      <c r="Q118" s="35"/>
      <c r="R118" s="35"/>
      <c r="S118" s="35"/>
      <c r="T118" s="35"/>
      <c r="U118" s="35"/>
      <c r="V118" s="35"/>
    </row>
    <row r="119" spans="1:22" s="1" customFormat="1" ht="15" x14ac:dyDescent="0.2">
      <c r="A119" s="7" t="s">
        <v>232</v>
      </c>
      <c r="B119" s="8" t="s">
        <v>233</v>
      </c>
      <c r="C119" s="8" t="s">
        <v>29</v>
      </c>
      <c r="D119" s="18">
        <v>10</v>
      </c>
      <c r="E119" s="28"/>
      <c r="F119" s="24">
        <f t="shared" si="1"/>
        <v>0</v>
      </c>
      <c r="G119" s="10"/>
      <c r="H119" s="34"/>
      <c r="I119" s="35"/>
      <c r="J119" s="35"/>
      <c r="K119" s="35"/>
      <c r="L119" s="35"/>
      <c r="M119" s="35"/>
      <c r="N119" s="35"/>
      <c r="O119" s="35"/>
      <c r="P119" s="35"/>
      <c r="Q119" s="35"/>
      <c r="R119" s="35"/>
      <c r="S119" s="35"/>
      <c r="T119" s="35"/>
      <c r="U119" s="35"/>
      <c r="V119" s="35"/>
    </row>
    <row r="120" spans="1:22" s="1" customFormat="1" ht="15" x14ac:dyDescent="0.2">
      <c r="A120" s="7" t="s">
        <v>234</v>
      </c>
      <c r="B120" s="8" t="s">
        <v>235</v>
      </c>
      <c r="C120" s="8" t="s">
        <v>225</v>
      </c>
      <c r="D120" s="18">
        <v>2</v>
      </c>
      <c r="E120" s="28"/>
      <c r="F120" s="24">
        <f t="shared" si="1"/>
        <v>0</v>
      </c>
      <c r="G120" s="10"/>
      <c r="H120" s="34"/>
      <c r="I120" s="35"/>
      <c r="J120" s="35"/>
      <c r="K120" s="35"/>
      <c r="L120" s="35"/>
      <c r="M120" s="35"/>
      <c r="N120" s="35"/>
      <c r="O120" s="35"/>
      <c r="P120" s="35"/>
      <c r="Q120" s="35"/>
      <c r="R120" s="35"/>
      <c r="S120" s="35"/>
      <c r="T120" s="35"/>
      <c r="U120" s="35"/>
      <c r="V120" s="35"/>
    </row>
    <row r="121" spans="1:22" s="1" customFormat="1" ht="15" x14ac:dyDescent="0.2">
      <c r="A121" s="7" t="s">
        <v>236</v>
      </c>
      <c r="B121" s="8" t="s">
        <v>237</v>
      </c>
      <c r="C121" s="8" t="s">
        <v>225</v>
      </c>
      <c r="D121" s="18">
        <v>10</v>
      </c>
      <c r="E121" s="28"/>
      <c r="F121" s="24">
        <f t="shared" si="1"/>
        <v>0</v>
      </c>
      <c r="G121" s="10"/>
      <c r="H121" s="34"/>
      <c r="I121" s="35"/>
      <c r="J121" s="35"/>
      <c r="K121" s="35"/>
      <c r="L121" s="35"/>
      <c r="M121" s="35"/>
      <c r="N121" s="35"/>
      <c r="O121" s="35"/>
      <c r="P121" s="35"/>
      <c r="Q121" s="35"/>
      <c r="R121" s="35"/>
      <c r="S121" s="35"/>
      <c r="T121" s="35"/>
      <c r="U121" s="35"/>
      <c r="V121" s="35"/>
    </row>
    <row r="122" spans="1:22" s="1" customFormat="1" ht="90" x14ac:dyDescent="0.2">
      <c r="A122" s="7" t="s">
        <v>238</v>
      </c>
      <c r="B122" s="8" t="s">
        <v>239</v>
      </c>
      <c r="C122" s="8" t="s">
        <v>225</v>
      </c>
      <c r="D122" s="18">
        <v>50</v>
      </c>
      <c r="E122" s="28"/>
      <c r="F122" s="24">
        <f t="shared" si="1"/>
        <v>0</v>
      </c>
      <c r="G122" s="10"/>
      <c r="H122" s="34"/>
      <c r="I122" s="35"/>
      <c r="J122" s="35"/>
      <c r="K122" s="35"/>
      <c r="L122" s="35"/>
      <c r="M122" s="35"/>
      <c r="N122" s="35"/>
      <c r="O122" s="35"/>
      <c r="P122" s="35"/>
      <c r="Q122" s="35"/>
      <c r="R122" s="35"/>
      <c r="S122" s="35"/>
      <c r="T122" s="35"/>
      <c r="U122" s="35"/>
      <c r="V122" s="35"/>
    </row>
    <row r="123" spans="1:22" s="1" customFormat="1" ht="30" x14ac:dyDescent="0.2">
      <c r="A123" s="7" t="s">
        <v>240</v>
      </c>
      <c r="B123" s="8" t="s">
        <v>241</v>
      </c>
      <c r="C123" s="8" t="s">
        <v>29</v>
      </c>
      <c r="D123" s="18">
        <v>30</v>
      </c>
      <c r="E123" s="28"/>
      <c r="F123" s="24">
        <f t="shared" si="1"/>
        <v>0</v>
      </c>
      <c r="G123" s="10"/>
      <c r="H123" s="34"/>
      <c r="I123" s="35"/>
      <c r="J123" s="35"/>
      <c r="K123" s="35"/>
      <c r="L123" s="35"/>
      <c r="M123" s="35"/>
      <c r="N123" s="35"/>
      <c r="O123" s="35"/>
      <c r="P123" s="35"/>
      <c r="Q123" s="35"/>
      <c r="R123" s="35"/>
      <c r="S123" s="35"/>
      <c r="T123" s="35"/>
      <c r="U123" s="35"/>
      <c r="V123" s="35"/>
    </row>
    <row r="124" spans="1:22" s="1" customFormat="1" ht="30" x14ac:dyDescent="0.2">
      <c r="A124" s="7" t="s">
        <v>242</v>
      </c>
      <c r="B124" s="8" t="s">
        <v>243</v>
      </c>
      <c r="C124" s="8" t="s">
        <v>29</v>
      </c>
      <c r="D124" s="18">
        <v>1</v>
      </c>
      <c r="E124" s="28"/>
      <c r="F124" s="24">
        <f t="shared" si="1"/>
        <v>0</v>
      </c>
      <c r="G124" s="10"/>
      <c r="H124" s="34"/>
      <c r="I124" s="35"/>
      <c r="J124" s="35"/>
      <c r="K124" s="35"/>
      <c r="L124" s="35"/>
      <c r="M124" s="35"/>
      <c r="N124" s="35"/>
      <c r="O124" s="35"/>
      <c r="P124" s="35"/>
      <c r="Q124" s="35"/>
      <c r="R124" s="35"/>
      <c r="S124" s="35"/>
      <c r="T124" s="35"/>
      <c r="U124" s="35"/>
      <c r="V124" s="35"/>
    </row>
    <row r="125" spans="1:22" s="1" customFormat="1" ht="15" x14ac:dyDescent="0.2">
      <c r="A125" s="7" t="s">
        <v>244</v>
      </c>
      <c r="B125" s="8" t="s">
        <v>245</v>
      </c>
      <c r="C125" s="8" t="s">
        <v>29</v>
      </c>
      <c r="D125" s="18">
        <v>10</v>
      </c>
      <c r="E125" s="28"/>
      <c r="F125" s="24">
        <f t="shared" si="1"/>
        <v>0</v>
      </c>
      <c r="G125" s="10"/>
      <c r="H125" s="34"/>
      <c r="I125" s="35"/>
      <c r="J125" s="35"/>
      <c r="K125" s="35"/>
      <c r="L125" s="35"/>
      <c r="M125" s="35"/>
      <c r="N125" s="35"/>
      <c r="O125" s="35"/>
      <c r="P125" s="35"/>
      <c r="Q125" s="35"/>
      <c r="R125" s="35"/>
      <c r="S125" s="35"/>
      <c r="T125" s="35"/>
      <c r="U125" s="35"/>
      <c r="V125" s="35"/>
    </row>
    <row r="126" spans="1:22" s="1" customFormat="1" ht="30" x14ac:dyDescent="0.2">
      <c r="A126" s="7" t="s">
        <v>246</v>
      </c>
      <c r="B126" s="8" t="s">
        <v>247</v>
      </c>
      <c r="C126" s="8" t="s">
        <v>29</v>
      </c>
      <c r="D126" s="18">
        <v>10</v>
      </c>
      <c r="E126" s="28"/>
      <c r="F126" s="24">
        <f t="shared" si="1"/>
        <v>0</v>
      </c>
      <c r="G126" s="10"/>
      <c r="H126" s="34"/>
      <c r="I126" s="35"/>
      <c r="J126" s="35"/>
      <c r="K126" s="35"/>
      <c r="L126" s="35"/>
      <c r="M126" s="35"/>
      <c r="N126" s="35"/>
      <c r="O126" s="35"/>
      <c r="P126" s="35"/>
      <c r="Q126" s="35"/>
      <c r="R126" s="35"/>
      <c r="S126" s="35"/>
      <c r="T126" s="35"/>
      <c r="U126" s="35"/>
      <c r="V126" s="35"/>
    </row>
    <row r="127" spans="1:22" s="1" customFormat="1" ht="45" x14ac:dyDescent="0.2">
      <c r="A127" s="7" t="s">
        <v>248</v>
      </c>
      <c r="B127" s="8" t="s">
        <v>249</v>
      </c>
      <c r="C127" s="8" t="s">
        <v>29</v>
      </c>
      <c r="D127" s="18">
        <v>1</v>
      </c>
      <c r="E127" s="28"/>
      <c r="F127" s="24">
        <f t="shared" si="1"/>
        <v>0</v>
      </c>
      <c r="G127" s="10"/>
      <c r="H127" s="34"/>
      <c r="I127" s="35"/>
      <c r="J127" s="35"/>
      <c r="K127" s="35"/>
      <c r="L127" s="35"/>
      <c r="M127" s="35"/>
      <c r="N127" s="35"/>
      <c r="O127" s="35"/>
      <c r="P127" s="35"/>
      <c r="Q127" s="35"/>
      <c r="R127" s="35"/>
      <c r="S127" s="35"/>
      <c r="T127" s="35"/>
      <c r="U127" s="35"/>
      <c r="V127" s="35"/>
    </row>
    <row r="128" spans="1:22" s="1" customFormat="1" ht="45" x14ac:dyDescent="0.2">
      <c r="A128" s="7" t="s">
        <v>250</v>
      </c>
      <c r="B128" s="8" t="s">
        <v>251</v>
      </c>
      <c r="C128" s="8" t="s">
        <v>225</v>
      </c>
      <c r="D128" s="18">
        <v>1</v>
      </c>
      <c r="E128" s="28"/>
      <c r="F128" s="24">
        <f t="shared" si="1"/>
        <v>0</v>
      </c>
      <c r="G128" s="10"/>
      <c r="H128" s="34"/>
      <c r="I128" s="35"/>
      <c r="J128" s="35"/>
      <c r="K128" s="35"/>
      <c r="L128" s="35"/>
      <c r="M128" s="35"/>
      <c r="N128" s="35"/>
      <c r="O128" s="35"/>
      <c r="P128" s="35"/>
      <c r="Q128" s="35"/>
      <c r="R128" s="35"/>
      <c r="S128" s="35"/>
      <c r="T128" s="35"/>
      <c r="U128" s="35"/>
      <c r="V128" s="35"/>
    </row>
    <row r="129" spans="1:22" s="1" customFormat="1" ht="45" x14ac:dyDescent="0.2">
      <c r="A129" s="7" t="s">
        <v>252</v>
      </c>
      <c r="B129" s="8" t="s">
        <v>253</v>
      </c>
      <c r="C129" s="8" t="s">
        <v>29</v>
      </c>
      <c r="D129" s="18">
        <v>1</v>
      </c>
      <c r="E129" s="28"/>
      <c r="F129" s="24">
        <f t="shared" si="1"/>
        <v>0</v>
      </c>
      <c r="G129" s="10"/>
      <c r="H129" s="34"/>
      <c r="I129" s="35"/>
      <c r="J129" s="35"/>
      <c r="K129" s="35"/>
      <c r="L129" s="35"/>
      <c r="M129" s="35"/>
      <c r="N129" s="35"/>
      <c r="O129" s="35"/>
      <c r="P129" s="35"/>
      <c r="Q129" s="35"/>
      <c r="R129" s="35"/>
      <c r="S129" s="35"/>
      <c r="T129" s="35"/>
      <c r="U129" s="35"/>
      <c r="V129" s="35"/>
    </row>
    <row r="130" spans="1:22" s="1" customFormat="1" ht="30" x14ac:dyDescent="0.2">
      <c r="A130" s="7" t="s">
        <v>254</v>
      </c>
      <c r="B130" s="8" t="s">
        <v>255</v>
      </c>
      <c r="C130" s="8" t="s">
        <v>225</v>
      </c>
      <c r="D130" s="18">
        <v>20</v>
      </c>
      <c r="E130" s="28"/>
      <c r="F130" s="24">
        <f t="shared" si="1"/>
        <v>0</v>
      </c>
      <c r="G130" s="10"/>
      <c r="H130" s="34"/>
      <c r="I130" s="35"/>
      <c r="J130" s="35"/>
      <c r="K130" s="35"/>
      <c r="L130" s="35"/>
      <c r="M130" s="35"/>
      <c r="N130" s="35"/>
      <c r="O130" s="35"/>
      <c r="P130" s="35"/>
      <c r="Q130" s="35"/>
      <c r="R130" s="35"/>
      <c r="S130" s="35"/>
      <c r="T130" s="35"/>
      <c r="U130" s="35"/>
      <c r="V130" s="35"/>
    </row>
    <row r="131" spans="1:22" s="1" customFormat="1" ht="30" x14ac:dyDescent="0.2">
      <c r="A131" s="7" t="s">
        <v>256</v>
      </c>
      <c r="B131" s="8" t="s">
        <v>257</v>
      </c>
      <c r="C131" s="8" t="s">
        <v>225</v>
      </c>
      <c r="D131" s="18">
        <v>1</v>
      </c>
      <c r="E131" s="28"/>
      <c r="F131" s="24">
        <f t="shared" si="1"/>
        <v>0</v>
      </c>
      <c r="G131" s="10"/>
      <c r="H131" s="34"/>
      <c r="I131" s="35"/>
      <c r="J131" s="35"/>
      <c r="K131" s="35"/>
      <c r="L131" s="35"/>
      <c r="M131" s="35"/>
      <c r="N131" s="35"/>
      <c r="O131" s="35"/>
      <c r="P131" s="35"/>
      <c r="Q131" s="35"/>
      <c r="R131" s="35"/>
      <c r="S131" s="35"/>
      <c r="T131" s="35"/>
      <c r="U131" s="35"/>
      <c r="V131" s="35"/>
    </row>
    <row r="132" spans="1:22" s="1" customFormat="1" ht="45" x14ac:dyDescent="0.2">
      <c r="A132" s="7" t="s">
        <v>258</v>
      </c>
      <c r="B132" s="8" t="s">
        <v>259</v>
      </c>
      <c r="C132" s="8" t="s">
        <v>225</v>
      </c>
      <c r="D132" s="18">
        <v>3</v>
      </c>
      <c r="E132" s="28"/>
      <c r="F132" s="24">
        <f t="shared" si="1"/>
        <v>0</v>
      </c>
      <c r="G132" s="10"/>
      <c r="H132" s="34"/>
      <c r="I132" s="35"/>
      <c r="J132" s="35"/>
      <c r="K132" s="35"/>
      <c r="L132" s="35"/>
      <c r="M132" s="35"/>
      <c r="N132" s="35"/>
      <c r="O132" s="35"/>
      <c r="P132" s="35"/>
      <c r="Q132" s="35"/>
      <c r="R132" s="35"/>
      <c r="S132" s="35"/>
      <c r="T132" s="35"/>
      <c r="U132" s="35"/>
      <c r="V132" s="35"/>
    </row>
    <row r="133" spans="1:22" s="1" customFormat="1" ht="60" x14ac:dyDescent="0.2">
      <c r="A133" s="7" t="s">
        <v>260</v>
      </c>
      <c r="B133" s="8" t="s">
        <v>261</v>
      </c>
      <c r="C133" s="8" t="s">
        <v>225</v>
      </c>
      <c r="D133" s="18">
        <v>1</v>
      </c>
      <c r="E133" s="28"/>
      <c r="F133" s="24">
        <f t="shared" si="1"/>
        <v>0</v>
      </c>
      <c r="G133" s="10"/>
      <c r="H133" s="34"/>
      <c r="I133" s="35"/>
      <c r="J133" s="35"/>
      <c r="K133" s="35"/>
      <c r="L133" s="35"/>
      <c r="M133" s="35"/>
      <c r="N133" s="35"/>
      <c r="O133" s="35"/>
      <c r="P133" s="35"/>
      <c r="Q133" s="35"/>
      <c r="R133" s="35"/>
      <c r="S133" s="35"/>
      <c r="T133" s="35"/>
      <c r="U133" s="35"/>
      <c r="V133" s="35"/>
    </row>
    <row r="134" spans="1:22" s="1" customFormat="1" ht="60" x14ac:dyDescent="0.2">
      <c r="A134" s="7" t="s">
        <v>262</v>
      </c>
      <c r="B134" s="8" t="s">
        <v>263</v>
      </c>
      <c r="C134" s="8" t="s">
        <v>225</v>
      </c>
      <c r="D134" s="18">
        <v>40</v>
      </c>
      <c r="E134" s="28"/>
      <c r="F134" s="24">
        <f t="shared" si="1"/>
        <v>0</v>
      </c>
      <c r="G134" s="10"/>
      <c r="H134" s="34"/>
      <c r="I134" s="35"/>
      <c r="J134" s="35"/>
      <c r="K134" s="35"/>
      <c r="L134" s="35"/>
      <c r="M134" s="35"/>
      <c r="N134" s="35"/>
      <c r="O134" s="35"/>
      <c r="P134" s="35"/>
      <c r="Q134" s="35"/>
      <c r="R134" s="35"/>
      <c r="S134" s="35"/>
      <c r="T134" s="35"/>
      <c r="U134" s="35"/>
      <c r="V134" s="35"/>
    </row>
    <row r="135" spans="1:22" s="1" customFormat="1" ht="45" x14ac:dyDescent="0.2">
      <c r="A135" s="7" t="s">
        <v>264</v>
      </c>
      <c r="B135" s="8" t="s">
        <v>265</v>
      </c>
      <c r="C135" s="8" t="s">
        <v>29</v>
      </c>
      <c r="D135" s="18">
        <v>20</v>
      </c>
      <c r="E135" s="28"/>
      <c r="F135" s="24">
        <f t="shared" si="1"/>
        <v>0</v>
      </c>
      <c r="G135" s="10"/>
      <c r="H135" s="34"/>
      <c r="I135" s="35"/>
      <c r="J135" s="35"/>
      <c r="K135" s="35"/>
      <c r="L135" s="35"/>
      <c r="M135" s="35"/>
      <c r="N135" s="35"/>
      <c r="O135" s="35"/>
      <c r="P135" s="35"/>
      <c r="Q135" s="35"/>
      <c r="R135" s="35"/>
      <c r="S135" s="35"/>
      <c r="T135" s="35"/>
      <c r="U135" s="35"/>
      <c r="V135" s="35"/>
    </row>
    <row r="136" spans="1:22" s="1" customFormat="1" ht="30" x14ac:dyDescent="0.2">
      <c r="A136" s="7" t="s">
        <v>266</v>
      </c>
      <c r="B136" s="8" t="s">
        <v>267</v>
      </c>
      <c r="C136" s="8" t="s">
        <v>29</v>
      </c>
      <c r="D136" s="18">
        <v>3</v>
      </c>
      <c r="E136" s="28"/>
      <c r="F136" s="24">
        <f t="shared" si="1"/>
        <v>0</v>
      </c>
      <c r="G136" s="10"/>
      <c r="H136" s="34"/>
      <c r="I136" s="35"/>
      <c r="J136" s="35"/>
      <c r="K136" s="35"/>
      <c r="L136" s="35"/>
      <c r="M136" s="35"/>
      <c r="N136" s="35"/>
      <c r="O136" s="35"/>
      <c r="P136" s="35"/>
      <c r="Q136" s="35"/>
      <c r="R136" s="35"/>
      <c r="S136" s="35"/>
      <c r="T136" s="35"/>
      <c r="U136" s="35"/>
      <c r="V136" s="35"/>
    </row>
    <row r="137" spans="1:22" s="1" customFormat="1" ht="45" x14ac:dyDescent="0.2">
      <c r="A137" s="7" t="s">
        <v>268</v>
      </c>
      <c r="B137" s="8" t="s">
        <v>269</v>
      </c>
      <c r="C137" s="8" t="s">
        <v>225</v>
      </c>
      <c r="D137" s="18">
        <v>10</v>
      </c>
      <c r="E137" s="28"/>
      <c r="F137" s="24">
        <f t="shared" si="1"/>
        <v>0</v>
      </c>
      <c r="G137" s="10"/>
      <c r="H137" s="34"/>
      <c r="I137" s="35"/>
      <c r="J137" s="35"/>
      <c r="K137" s="35"/>
      <c r="L137" s="35"/>
      <c r="M137" s="35"/>
      <c r="N137" s="35"/>
      <c r="O137" s="35"/>
      <c r="P137" s="35"/>
      <c r="Q137" s="35"/>
      <c r="R137" s="35"/>
      <c r="S137" s="35"/>
      <c r="T137" s="35"/>
      <c r="U137" s="35"/>
      <c r="V137" s="35"/>
    </row>
    <row r="138" spans="1:22" s="1" customFormat="1" ht="45" x14ac:dyDescent="0.2">
      <c r="A138" s="7" t="s">
        <v>270</v>
      </c>
      <c r="B138" s="8" t="s">
        <v>271</v>
      </c>
      <c r="C138" s="8" t="s">
        <v>225</v>
      </c>
      <c r="D138" s="18">
        <v>10</v>
      </c>
      <c r="E138" s="28"/>
      <c r="F138" s="24">
        <f t="shared" si="1"/>
        <v>0</v>
      </c>
      <c r="G138" s="10"/>
      <c r="H138" s="34"/>
      <c r="I138" s="35"/>
      <c r="J138" s="35"/>
      <c r="K138" s="35"/>
      <c r="L138" s="35"/>
      <c r="M138" s="35"/>
      <c r="N138" s="35"/>
      <c r="O138" s="35"/>
      <c r="P138" s="35"/>
      <c r="Q138" s="35"/>
      <c r="R138" s="35"/>
      <c r="S138" s="35"/>
      <c r="T138" s="35"/>
      <c r="U138" s="35"/>
      <c r="V138" s="35"/>
    </row>
    <row r="139" spans="1:22" s="1" customFormat="1" ht="45" x14ac:dyDescent="0.2">
      <c r="A139" s="7" t="s">
        <v>272</v>
      </c>
      <c r="B139" s="8" t="s">
        <v>273</v>
      </c>
      <c r="C139" s="8" t="s">
        <v>225</v>
      </c>
      <c r="D139" s="18">
        <v>3</v>
      </c>
      <c r="E139" s="28"/>
      <c r="F139" s="24">
        <f t="shared" si="1"/>
        <v>0</v>
      </c>
      <c r="G139" s="10"/>
      <c r="H139" s="34"/>
      <c r="I139" s="35"/>
      <c r="J139" s="35"/>
      <c r="K139" s="35"/>
      <c r="L139" s="35"/>
      <c r="M139" s="35"/>
      <c r="N139" s="35"/>
      <c r="O139" s="35"/>
      <c r="P139" s="35"/>
      <c r="Q139" s="35"/>
      <c r="R139" s="35"/>
      <c r="S139" s="35"/>
      <c r="T139" s="35"/>
      <c r="U139" s="35"/>
      <c r="V139" s="35"/>
    </row>
    <row r="140" spans="1:22" s="1" customFormat="1" ht="30" x14ac:dyDescent="0.2">
      <c r="A140" s="7" t="s">
        <v>274</v>
      </c>
      <c r="B140" s="8" t="s">
        <v>275</v>
      </c>
      <c r="C140" s="8" t="s">
        <v>225</v>
      </c>
      <c r="D140" s="18">
        <v>15</v>
      </c>
      <c r="E140" s="28"/>
      <c r="F140" s="24">
        <f t="shared" ref="F140:F203" si="2">+E140*D140</f>
        <v>0</v>
      </c>
      <c r="G140" s="10"/>
      <c r="H140" s="34"/>
      <c r="I140" s="35"/>
      <c r="J140" s="35"/>
      <c r="K140" s="35"/>
      <c r="L140" s="35"/>
      <c r="M140" s="35"/>
      <c r="N140" s="35"/>
      <c r="O140" s="35"/>
      <c r="P140" s="35"/>
      <c r="Q140" s="35"/>
      <c r="R140" s="35"/>
      <c r="S140" s="35"/>
      <c r="T140" s="35"/>
      <c r="U140" s="35"/>
      <c r="V140" s="35"/>
    </row>
    <row r="141" spans="1:22" s="1" customFormat="1" ht="45" x14ac:dyDescent="0.2">
      <c r="A141" s="7" t="s">
        <v>276</v>
      </c>
      <c r="B141" s="8" t="s">
        <v>277</v>
      </c>
      <c r="C141" s="8" t="s">
        <v>225</v>
      </c>
      <c r="D141" s="18">
        <v>15</v>
      </c>
      <c r="E141" s="28"/>
      <c r="F141" s="24">
        <f t="shared" si="2"/>
        <v>0</v>
      </c>
      <c r="G141" s="10"/>
      <c r="H141" s="34"/>
      <c r="I141" s="35"/>
      <c r="J141" s="35"/>
      <c r="K141" s="35"/>
      <c r="L141" s="35"/>
      <c r="M141" s="35"/>
      <c r="N141" s="35"/>
      <c r="O141" s="35"/>
      <c r="P141" s="35"/>
      <c r="Q141" s="35"/>
      <c r="R141" s="35"/>
      <c r="S141" s="35"/>
      <c r="T141" s="35"/>
      <c r="U141" s="35"/>
      <c r="V141" s="35"/>
    </row>
    <row r="142" spans="1:22" s="1" customFormat="1" ht="30" x14ac:dyDescent="0.2">
      <c r="A142" s="7" t="s">
        <v>278</v>
      </c>
      <c r="B142" s="8" t="s">
        <v>279</v>
      </c>
      <c r="C142" s="8" t="s">
        <v>225</v>
      </c>
      <c r="D142" s="18">
        <v>10</v>
      </c>
      <c r="E142" s="28"/>
      <c r="F142" s="24">
        <f t="shared" si="2"/>
        <v>0</v>
      </c>
      <c r="G142" s="10"/>
      <c r="H142" s="34"/>
      <c r="I142" s="35"/>
      <c r="J142" s="35"/>
      <c r="K142" s="35"/>
      <c r="L142" s="35"/>
      <c r="M142" s="35"/>
      <c r="N142" s="35"/>
      <c r="O142" s="35"/>
      <c r="P142" s="35"/>
      <c r="Q142" s="35"/>
      <c r="R142" s="35"/>
      <c r="S142" s="35"/>
      <c r="T142" s="35"/>
      <c r="U142" s="35"/>
      <c r="V142" s="35"/>
    </row>
    <row r="143" spans="1:22" s="1" customFormat="1" ht="45" x14ac:dyDescent="0.2">
      <c r="A143" s="7" t="s">
        <v>280</v>
      </c>
      <c r="B143" s="8" t="s">
        <v>281</v>
      </c>
      <c r="C143" s="8" t="s">
        <v>29</v>
      </c>
      <c r="D143" s="18">
        <v>30</v>
      </c>
      <c r="E143" s="28"/>
      <c r="F143" s="24">
        <f t="shared" si="2"/>
        <v>0</v>
      </c>
      <c r="G143" s="10"/>
      <c r="H143" s="34"/>
      <c r="I143" s="35"/>
      <c r="J143" s="35"/>
      <c r="K143" s="35"/>
      <c r="L143" s="35"/>
      <c r="M143" s="35"/>
      <c r="N143" s="35"/>
      <c r="O143" s="35"/>
      <c r="P143" s="35"/>
      <c r="Q143" s="35"/>
      <c r="R143" s="35"/>
      <c r="S143" s="35"/>
      <c r="T143" s="35"/>
      <c r="U143" s="35"/>
      <c r="V143" s="35"/>
    </row>
    <row r="144" spans="1:22" s="1" customFormat="1" ht="45" x14ac:dyDescent="0.2">
      <c r="A144" s="7" t="s">
        <v>282</v>
      </c>
      <c r="B144" s="8" t="s">
        <v>283</v>
      </c>
      <c r="C144" s="8" t="s">
        <v>225</v>
      </c>
      <c r="D144" s="18">
        <v>20</v>
      </c>
      <c r="E144" s="28"/>
      <c r="F144" s="24">
        <f t="shared" si="2"/>
        <v>0</v>
      </c>
      <c r="G144" s="10"/>
      <c r="H144" s="34"/>
      <c r="I144" s="35"/>
      <c r="J144" s="35"/>
      <c r="K144" s="35"/>
      <c r="L144" s="35"/>
      <c r="M144" s="35"/>
      <c r="N144" s="35"/>
      <c r="O144" s="35"/>
      <c r="P144" s="35"/>
      <c r="Q144" s="35"/>
      <c r="R144" s="35"/>
      <c r="S144" s="35"/>
      <c r="T144" s="35"/>
      <c r="U144" s="35"/>
      <c r="V144" s="35"/>
    </row>
    <row r="145" spans="1:22" s="1" customFormat="1" ht="15" x14ac:dyDescent="0.2">
      <c r="A145" s="7" t="s">
        <v>284</v>
      </c>
      <c r="B145" s="8" t="s">
        <v>285</v>
      </c>
      <c r="C145" s="8" t="s">
        <v>29</v>
      </c>
      <c r="D145" s="18">
        <v>25</v>
      </c>
      <c r="E145" s="28"/>
      <c r="F145" s="24">
        <f t="shared" si="2"/>
        <v>0</v>
      </c>
      <c r="G145" s="10"/>
      <c r="H145" s="34"/>
      <c r="I145" s="35"/>
      <c r="J145" s="35"/>
      <c r="K145" s="35"/>
      <c r="L145" s="35"/>
      <c r="M145" s="35"/>
      <c r="N145" s="35"/>
      <c r="O145" s="35"/>
      <c r="P145" s="35"/>
      <c r="Q145" s="35"/>
      <c r="R145" s="35"/>
      <c r="S145" s="35"/>
      <c r="T145" s="35"/>
      <c r="U145" s="35"/>
      <c r="V145" s="35"/>
    </row>
    <row r="146" spans="1:22" s="1" customFormat="1" ht="45" x14ac:dyDescent="0.2">
      <c r="A146" s="7" t="s">
        <v>286</v>
      </c>
      <c r="B146" s="8" t="s">
        <v>287</v>
      </c>
      <c r="C146" s="8" t="s">
        <v>121</v>
      </c>
      <c r="D146" s="18">
        <v>30</v>
      </c>
      <c r="E146" s="28"/>
      <c r="F146" s="24">
        <f t="shared" si="2"/>
        <v>0</v>
      </c>
      <c r="G146" s="10"/>
      <c r="H146" s="34"/>
      <c r="I146" s="35"/>
      <c r="J146" s="35"/>
      <c r="K146" s="35"/>
      <c r="L146" s="35"/>
      <c r="M146" s="35"/>
      <c r="N146" s="35"/>
      <c r="O146" s="35"/>
      <c r="P146" s="35"/>
      <c r="Q146" s="35"/>
      <c r="R146" s="35"/>
      <c r="S146" s="35"/>
      <c r="T146" s="35"/>
      <c r="U146" s="35"/>
      <c r="V146" s="35"/>
    </row>
    <row r="147" spans="1:22" s="1" customFormat="1" ht="15" x14ac:dyDescent="0.2">
      <c r="A147" s="7" t="s">
        <v>288</v>
      </c>
      <c r="B147" s="8" t="s">
        <v>289</v>
      </c>
      <c r="C147" s="8" t="s">
        <v>121</v>
      </c>
      <c r="D147" s="18">
        <v>20</v>
      </c>
      <c r="E147" s="28"/>
      <c r="F147" s="24">
        <f t="shared" si="2"/>
        <v>0</v>
      </c>
      <c r="G147" s="10"/>
      <c r="H147" s="34"/>
      <c r="I147" s="35"/>
      <c r="J147" s="35"/>
      <c r="K147" s="35"/>
      <c r="L147" s="35"/>
      <c r="M147" s="35"/>
      <c r="N147" s="35"/>
      <c r="O147" s="35"/>
      <c r="P147" s="35"/>
      <c r="Q147" s="35"/>
      <c r="R147" s="35"/>
      <c r="S147" s="35"/>
      <c r="T147" s="35"/>
      <c r="U147" s="35"/>
      <c r="V147" s="35"/>
    </row>
    <row r="148" spans="1:22" s="1" customFormat="1" ht="15" x14ac:dyDescent="0.2">
      <c r="A148" s="7" t="s">
        <v>290</v>
      </c>
      <c r="B148" s="8" t="s">
        <v>291</v>
      </c>
      <c r="C148" s="8" t="s">
        <v>121</v>
      </c>
      <c r="D148" s="18">
        <v>50</v>
      </c>
      <c r="E148" s="28"/>
      <c r="F148" s="24">
        <f t="shared" si="2"/>
        <v>0</v>
      </c>
      <c r="G148" s="10"/>
      <c r="H148" s="34"/>
      <c r="I148" s="35"/>
      <c r="J148" s="35"/>
      <c r="K148" s="35"/>
      <c r="L148" s="35"/>
      <c r="M148" s="35"/>
      <c r="N148" s="35"/>
      <c r="O148" s="35"/>
      <c r="P148" s="35"/>
      <c r="Q148" s="35"/>
      <c r="R148" s="35"/>
      <c r="S148" s="35"/>
      <c r="T148" s="35"/>
      <c r="U148" s="35"/>
      <c r="V148" s="35"/>
    </row>
    <row r="149" spans="1:22" s="1" customFormat="1" ht="15" x14ac:dyDescent="0.2">
      <c r="A149" s="7" t="s">
        <v>292</v>
      </c>
      <c r="B149" s="8" t="s">
        <v>293</v>
      </c>
      <c r="C149" s="8" t="s">
        <v>121</v>
      </c>
      <c r="D149" s="18">
        <v>100</v>
      </c>
      <c r="E149" s="28"/>
      <c r="F149" s="24">
        <f t="shared" si="2"/>
        <v>0</v>
      </c>
      <c r="G149" s="10"/>
      <c r="H149" s="34"/>
      <c r="I149" s="35"/>
      <c r="J149" s="35"/>
      <c r="K149" s="35"/>
      <c r="L149" s="35"/>
      <c r="M149" s="35"/>
      <c r="N149" s="35"/>
      <c r="O149" s="35"/>
      <c r="P149" s="35"/>
      <c r="Q149" s="35"/>
      <c r="R149" s="35"/>
      <c r="S149" s="35"/>
      <c r="T149" s="35"/>
      <c r="U149" s="35"/>
      <c r="V149" s="35"/>
    </row>
    <row r="150" spans="1:22" s="1" customFormat="1" ht="15" x14ac:dyDescent="0.2">
      <c r="A150" s="7" t="s">
        <v>294</v>
      </c>
      <c r="B150" s="8" t="s">
        <v>295</v>
      </c>
      <c r="C150" s="8" t="s">
        <v>121</v>
      </c>
      <c r="D150" s="18">
        <v>10</v>
      </c>
      <c r="E150" s="28"/>
      <c r="F150" s="24">
        <f t="shared" si="2"/>
        <v>0</v>
      </c>
      <c r="G150" s="10"/>
      <c r="H150" s="34"/>
      <c r="I150" s="35"/>
      <c r="J150" s="35"/>
      <c r="K150" s="35"/>
      <c r="L150" s="35"/>
      <c r="M150" s="35"/>
      <c r="N150" s="35"/>
      <c r="O150" s="35"/>
      <c r="P150" s="35"/>
      <c r="Q150" s="35"/>
      <c r="R150" s="35"/>
      <c r="S150" s="35"/>
      <c r="T150" s="35"/>
      <c r="U150" s="35"/>
      <c r="V150" s="35"/>
    </row>
    <row r="151" spans="1:22" s="1" customFormat="1" ht="15" x14ac:dyDescent="0.2">
      <c r="A151" s="7" t="s">
        <v>296</v>
      </c>
      <c r="B151" s="8" t="s">
        <v>297</v>
      </c>
      <c r="C151" s="8" t="s">
        <v>121</v>
      </c>
      <c r="D151" s="18">
        <v>10</v>
      </c>
      <c r="E151" s="28"/>
      <c r="F151" s="24">
        <f t="shared" si="2"/>
        <v>0</v>
      </c>
      <c r="G151" s="10"/>
      <c r="H151" s="34"/>
      <c r="I151" s="35"/>
      <c r="J151" s="35"/>
      <c r="K151" s="35"/>
      <c r="L151" s="35"/>
      <c r="M151" s="35"/>
      <c r="N151" s="35"/>
      <c r="O151" s="35"/>
      <c r="P151" s="35"/>
      <c r="Q151" s="35"/>
      <c r="R151" s="35"/>
      <c r="S151" s="35"/>
      <c r="T151" s="35"/>
      <c r="U151" s="35"/>
      <c r="V151" s="35"/>
    </row>
    <row r="152" spans="1:22" s="1" customFormat="1" ht="15" x14ac:dyDescent="0.2">
      <c r="A152" s="7" t="s">
        <v>298</v>
      </c>
      <c r="B152" s="8" t="s">
        <v>299</v>
      </c>
      <c r="C152" s="8" t="s">
        <v>121</v>
      </c>
      <c r="D152" s="18">
        <v>10</v>
      </c>
      <c r="E152" s="28"/>
      <c r="F152" s="24">
        <f t="shared" si="2"/>
        <v>0</v>
      </c>
      <c r="G152" s="10"/>
      <c r="H152" s="34"/>
      <c r="I152" s="35"/>
      <c r="J152" s="35"/>
      <c r="K152" s="35"/>
      <c r="L152" s="35"/>
      <c r="M152" s="35"/>
      <c r="N152" s="35"/>
      <c r="O152" s="35"/>
      <c r="P152" s="35"/>
      <c r="Q152" s="35"/>
      <c r="R152" s="35"/>
      <c r="S152" s="35"/>
      <c r="T152" s="35"/>
      <c r="U152" s="35"/>
      <c r="V152" s="35"/>
    </row>
    <row r="153" spans="1:22" s="1" customFormat="1" ht="15" x14ac:dyDescent="0.2">
      <c r="A153" s="7" t="s">
        <v>300</v>
      </c>
      <c r="B153" s="8" t="s">
        <v>301</v>
      </c>
      <c r="C153" s="8" t="s">
        <v>121</v>
      </c>
      <c r="D153" s="18">
        <v>10</v>
      </c>
      <c r="E153" s="28"/>
      <c r="F153" s="24">
        <f t="shared" si="2"/>
        <v>0</v>
      </c>
      <c r="G153" s="10"/>
      <c r="H153" s="34"/>
      <c r="I153" s="35"/>
      <c r="J153" s="35"/>
      <c r="K153" s="35"/>
      <c r="L153" s="35"/>
      <c r="M153" s="35"/>
      <c r="N153" s="35"/>
      <c r="O153" s="35"/>
      <c r="P153" s="35"/>
      <c r="Q153" s="35"/>
      <c r="R153" s="35"/>
      <c r="S153" s="35"/>
      <c r="T153" s="35"/>
      <c r="U153" s="35"/>
      <c r="V153" s="35"/>
    </row>
    <row r="154" spans="1:22" s="1" customFormat="1" ht="15" x14ac:dyDescent="0.2">
      <c r="A154" s="7" t="s">
        <v>302</v>
      </c>
      <c r="B154" s="8" t="s">
        <v>303</v>
      </c>
      <c r="C154" s="8" t="s">
        <v>121</v>
      </c>
      <c r="D154" s="18">
        <v>10</v>
      </c>
      <c r="E154" s="28"/>
      <c r="F154" s="24">
        <f t="shared" si="2"/>
        <v>0</v>
      </c>
      <c r="G154" s="10"/>
      <c r="H154" s="34"/>
      <c r="I154" s="35"/>
      <c r="J154" s="35"/>
      <c r="K154" s="35"/>
      <c r="L154" s="35"/>
      <c r="M154" s="35"/>
      <c r="N154" s="35"/>
      <c r="O154" s="35"/>
      <c r="P154" s="35"/>
      <c r="Q154" s="35"/>
      <c r="R154" s="35"/>
      <c r="S154" s="35"/>
      <c r="T154" s="35"/>
      <c r="U154" s="35"/>
      <c r="V154" s="35"/>
    </row>
    <row r="155" spans="1:22" s="1" customFormat="1" ht="15" x14ac:dyDescent="0.2">
      <c r="A155" s="7" t="s">
        <v>304</v>
      </c>
      <c r="B155" s="8" t="s">
        <v>305</v>
      </c>
      <c r="C155" s="8" t="s">
        <v>121</v>
      </c>
      <c r="D155" s="18">
        <v>10</v>
      </c>
      <c r="E155" s="28"/>
      <c r="F155" s="24">
        <f t="shared" si="2"/>
        <v>0</v>
      </c>
      <c r="G155" s="10"/>
      <c r="H155" s="34"/>
      <c r="I155" s="35"/>
      <c r="J155" s="35"/>
      <c r="K155" s="35"/>
      <c r="L155" s="35"/>
      <c r="M155" s="35"/>
      <c r="N155" s="35"/>
      <c r="O155" s="35"/>
      <c r="P155" s="35"/>
      <c r="Q155" s="35"/>
      <c r="R155" s="35"/>
      <c r="S155" s="35"/>
      <c r="T155" s="35"/>
      <c r="U155" s="35"/>
      <c r="V155" s="35"/>
    </row>
    <row r="156" spans="1:22" s="1" customFormat="1" ht="15" x14ac:dyDescent="0.2">
      <c r="A156" s="7" t="s">
        <v>306</v>
      </c>
      <c r="B156" s="8" t="s">
        <v>307</v>
      </c>
      <c r="C156" s="8" t="s">
        <v>121</v>
      </c>
      <c r="D156" s="18">
        <v>200</v>
      </c>
      <c r="E156" s="28"/>
      <c r="F156" s="24">
        <f t="shared" si="2"/>
        <v>0</v>
      </c>
      <c r="G156" s="10"/>
      <c r="H156" s="34"/>
      <c r="I156" s="35"/>
      <c r="J156" s="35"/>
      <c r="K156" s="35"/>
      <c r="L156" s="35"/>
      <c r="M156" s="35"/>
      <c r="N156" s="35"/>
      <c r="O156" s="35"/>
      <c r="P156" s="35"/>
      <c r="Q156" s="35"/>
      <c r="R156" s="35"/>
      <c r="S156" s="35"/>
      <c r="T156" s="35"/>
      <c r="U156" s="35"/>
      <c r="V156" s="35"/>
    </row>
    <row r="157" spans="1:22" s="1" customFormat="1" ht="15" x14ac:dyDescent="0.2">
      <c r="A157" s="7" t="s">
        <v>308</v>
      </c>
      <c r="B157" s="8" t="s">
        <v>309</v>
      </c>
      <c r="C157" s="8" t="s">
        <v>121</v>
      </c>
      <c r="D157" s="18">
        <v>200</v>
      </c>
      <c r="E157" s="28"/>
      <c r="F157" s="24">
        <f t="shared" si="2"/>
        <v>0</v>
      </c>
      <c r="G157" s="10"/>
      <c r="H157" s="34"/>
      <c r="I157" s="35"/>
      <c r="J157" s="35"/>
      <c r="K157" s="35"/>
      <c r="L157" s="35"/>
      <c r="M157" s="35"/>
      <c r="N157" s="35"/>
      <c r="O157" s="35"/>
      <c r="P157" s="35"/>
      <c r="Q157" s="35"/>
      <c r="R157" s="35"/>
      <c r="S157" s="35"/>
      <c r="T157" s="35"/>
      <c r="U157" s="35"/>
      <c r="V157" s="35"/>
    </row>
    <row r="158" spans="1:22" s="1" customFormat="1" ht="60" x14ac:dyDescent="0.2">
      <c r="A158" s="7" t="s">
        <v>310</v>
      </c>
      <c r="B158" s="8" t="s">
        <v>311</v>
      </c>
      <c r="C158" s="8" t="s">
        <v>121</v>
      </c>
      <c r="D158" s="18">
        <v>30</v>
      </c>
      <c r="E158" s="28"/>
      <c r="F158" s="24">
        <f t="shared" si="2"/>
        <v>0</v>
      </c>
      <c r="G158" s="10"/>
      <c r="H158" s="34"/>
      <c r="I158" s="35"/>
      <c r="J158" s="35"/>
      <c r="K158" s="35"/>
      <c r="L158" s="35"/>
      <c r="M158" s="35"/>
      <c r="N158" s="35"/>
      <c r="O158" s="35"/>
      <c r="P158" s="35"/>
      <c r="Q158" s="35"/>
      <c r="R158" s="35"/>
      <c r="S158" s="35"/>
      <c r="T158" s="35"/>
      <c r="U158" s="35"/>
      <c r="V158" s="35"/>
    </row>
    <row r="159" spans="1:22" s="1" customFormat="1" ht="15" x14ac:dyDescent="0.2">
      <c r="A159" s="7" t="s">
        <v>312</v>
      </c>
      <c r="B159" s="8" t="s">
        <v>313</v>
      </c>
      <c r="C159" s="8" t="s">
        <v>121</v>
      </c>
      <c r="D159" s="18">
        <v>30</v>
      </c>
      <c r="E159" s="28"/>
      <c r="F159" s="24">
        <f t="shared" si="2"/>
        <v>0</v>
      </c>
      <c r="G159" s="10"/>
      <c r="H159" s="34"/>
      <c r="I159" s="35"/>
      <c r="J159" s="35"/>
      <c r="K159" s="35"/>
      <c r="L159" s="35"/>
      <c r="M159" s="35"/>
      <c r="N159" s="35"/>
      <c r="O159" s="35"/>
      <c r="P159" s="35"/>
      <c r="Q159" s="35"/>
      <c r="R159" s="35"/>
      <c r="S159" s="35"/>
      <c r="T159" s="35"/>
      <c r="U159" s="35"/>
      <c r="V159" s="35"/>
    </row>
    <row r="160" spans="1:22" s="1" customFormat="1" ht="15" x14ac:dyDescent="0.2">
      <c r="A160" s="7" t="s">
        <v>314</v>
      </c>
      <c r="B160" s="8" t="s">
        <v>315</v>
      </c>
      <c r="C160" s="8" t="s">
        <v>121</v>
      </c>
      <c r="D160" s="18">
        <v>30</v>
      </c>
      <c r="E160" s="28"/>
      <c r="F160" s="24">
        <f t="shared" si="2"/>
        <v>0</v>
      </c>
      <c r="G160" s="10"/>
      <c r="H160" s="34"/>
      <c r="I160" s="35"/>
      <c r="J160" s="35"/>
      <c r="K160" s="35"/>
      <c r="L160" s="35"/>
      <c r="M160" s="35"/>
      <c r="N160" s="35"/>
      <c r="O160" s="35"/>
      <c r="P160" s="35"/>
      <c r="Q160" s="35"/>
      <c r="R160" s="35"/>
      <c r="S160" s="35"/>
      <c r="T160" s="35"/>
      <c r="U160" s="35"/>
      <c r="V160" s="35"/>
    </row>
    <row r="161" spans="1:22" s="1" customFormat="1" ht="45" x14ac:dyDescent="0.2">
      <c r="A161" s="7" t="s">
        <v>316</v>
      </c>
      <c r="B161" s="8" t="s">
        <v>317</v>
      </c>
      <c r="C161" s="8" t="s">
        <v>121</v>
      </c>
      <c r="D161" s="18">
        <v>5</v>
      </c>
      <c r="E161" s="28"/>
      <c r="F161" s="24">
        <f t="shared" si="2"/>
        <v>0</v>
      </c>
      <c r="G161" s="10"/>
      <c r="H161" s="34"/>
      <c r="I161" s="35"/>
      <c r="J161" s="35"/>
      <c r="K161" s="35"/>
      <c r="L161" s="35"/>
      <c r="M161" s="35"/>
      <c r="N161" s="35"/>
      <c r="O161" s="35"/>
      <c r="P161" s="35"/>
      <c r="Q161" s="35"/>
      <c r="R161" s="35"/>
      <c r="S161" s="35"/>
      <c r="T161" s="35"/>
      <c r="U161" s="35"/>
      <c r="V161" s="35"/>
    </row>
    <row r="162" spans="1:22" s="1" customFormat="1" ht="15" x14ac:dyDescent="0.2">
      <c r="A162" s="7" t="s">
        <v>318</v>
      </c>
      <c r="B162" s="8" t="s">
        <v>319</v>
      </c>
      <c r="C162" s="8" t="s">
        <v>121</v>
      </c>
      <c r="D162" s="18">
        <v>5</v>
      </c>
      <c r="E162" s="28"/>
      <c r="F162" s="24">
        <f t="shared" si="2"/>
        <v>0</v>
      </c>
      <c r="G162" s="10"/>
      <c r="H162" s="34"/>
      <c r="I162" s="35"/>
      <c r="J162" s="35"/>
      <c r="K162" s="35"/>
      <c r="L162" s="35"/>
      <c r="M162" s="35"/>
      <c r="N162" s="35"/>
      <c r="O162" s="35"/>
      <c r="P162" s="35"/>
      <c r="Q162" s="35"/>
      <c r="R162" s="35"/>
      <c r="S162" s="35"/>
      <c r="T162" s="35"/>
      <c r="U162" s="35"/>
      <c r="V162" s="35"/>
    </row>
    <row r="163" spans="1:22" s="1" customFormat="1" ht="15" x14ac:dyDescent="0.2">
      <c r="A163" s="7" t="s">
        <v>320</v>
      </c>
      <c r="B163" s="8" t="s">
        <v>321</v>
      </c>
      <c r="C163" s="8" t="s">
        <v>121</v>
      </c>
      <c r="D163" s="18">
        <v>5</v>
      </c>
      <c r="E163" s="28"/>
      <c r="F163" s="24">
        <f t="shared" si="2"/>
        <v>0</v>
      </c>
      <c r="G163" s="10"/>
      <c r="H163" s="34"/>
      <c r="I163" s="35"/>
      <c r="J163" s="35"/>
      <c r="K163" s="35"/>
      <c r="L163" s="35"/>
      <c r="M163" s="35"/>
      <c r="N163" s="35"/>
      <c r="O163" s="35"/>
      <c r="P163" s="35"/>
      <c r="Q163" s="35"/>
      <c r="R163" s="35"/>
      <c r="S163" s="35"/>
      <c r="T163" s="35"/>
      <c r="U163" s="35"/>
      <c r="V163" s="35"/>
    </row>
    <row r="164" spans="1:22" s="1" customFormat="1" ht="60" x14ac:dyDescent="0.2">
      <c r="A164" s="7" t="s">
        <v>322</v>
      </c>
      <c r="B164" s="8" t="s">
        <v>323</v>
      </c>
      <c r="C164" s="8" t="s">
        <v>121</v>
      </c>
      <c r="D164" s="18">
        <v>10</v>
      </c>
      <c r="E164" s="28"/>
      <c r="F164" s="24">
        <f t="shared" si="2"/>
        <v>0</v>
      </c>
      <c r="G164" s="10"/>
      <c r="H164" s="34"/>
      <c r="I164" s="35"/>
      <c r="J164" s="35"/>
      <c r="K164" s="35"/>
      <c r="L164" s="35"/>
      <c r="M164" s="35"/>
      <c r="N164" s="35"/>
      <c r="O164" s="35"/>
      <c r="P164" s="35"/>
      <c r="Q164" s="35"/>
      <c r="R164" s="35"/>
      <c r="S164" s="35"/>
      <c r="T164" s="35"/>
      <c r="U164" s="35"/>
      <c r="V164" s="35"/>
    </row>
    <row r="165" spans="1:22" s="1" customFormat="1" ht="15" x14ac:dyDescent="0.2">
      <c r="A165" s="7" t="s">
        <v>324</v>
      </c>
      <c r="B165" s="8" t="s">
        <v>325</v>
      </c>
      <c r="C165" s="8" t="s">
        <v>121</v>
      </c>
      <c r="D165" s="18">
        <v>10</v>
      </c>
      <c r="E165" s="28"/>
      <c r="F165" s="24">
        <f t="shared" si="2"/>
        <v>0</v>
      </c>
      <c r="G165" s="10"/>
      <c r="H165" s="34"/>
      <c r="I165" s="35"/>
      <c r="J165" s="35"/>
      <c r="K165" s="35"/>
      <c r="L165" s="35"/>
      <c r="M165" s="35"/>
      <c r="N165" s="35"/>
      <c r="O165" s="35"/>
      <c r="P165" s="35"/>
      <c r="Q165" s="35"/>
      <c r="R165" s="35"/>
      <c r="S165" s="35"/>
      <c r="T165" s="35"/>
      <c r="U165" s="35"/>
      <c r="V165" s="35"/>
    </row>
    <row r="166" spans="1:22" s="1" customFormat="1" ht="15" x14ac:dyDescent="0.2">
      <c r="A166" s="7" t="s">
        <v>326</v>
      </c>
      <c r="B166" s="8" t="s">
        <v>327</v>
      </c>
      <c r="C166" s="8" t="s">
        <v>121</v>
      </c>
      <c r="D166" s="18">
        <v>10</v>
      </c>
      <c r="E166" s="28"/>
      <c r="F166" s="24">
        <f t="shared" si="2"/>
        <v>0</v>
      </c>
      <c r="G166" s="10"/>
      <c r="H166" s="34"/>
      <c r="I166" s="35"/>
      <c r="J166" s="35"/>
      <c r="K166" s="35"/>
      <c r="L166" s="35"/>
      <c r="M166" s="35"/>
      <c r="N166" s="35"/>
      <c r="O166" s="35"/>
      <c r="P166" s="35"/>
      <c r="Q166" s="35"/>
      <c r="R166" s="35"/>
      <c r="S166" s="35"/>
      <c r="T166" s="35"/>
      <c r="U166" s="35"/>
      <c r="V166" s="35"/>
    </row>
    <row r="167" spans="1:22" s="1" customFormat="1" ht="15" x14ac:dyDescent="0.2">
      <c r="A167" s="7" t="s">
        <v>328</v>
      </c>
      <c r="B167" s="8" t="s">
        <v>329</v>
      </c>
      <c r="C167" s="8" t="s">
        <v>121</v>
      </c>
      <c r="D167" s="18">
        <v>5</v>
      </c>
      <c r="E167" s="28"/>
      <c r="F167" s="24">
        <f t="shared" si="2"/>
        <v>0</v>
      </c>
      <c r="G167" s="10"/>
      <c r="H167" s="34"/>
      <c r="I167" s="35"/>
      <c r="J167" s="35"/>
      <c r="K167" s="35"/>
      <c r="L167" s="35"/>
      <c r="M167" s="35"/>
      <c r="N167" s="35"/>
      <c r="O167" s="35"/>
      <c r="P167" s="35"/>
      <c r="Q167" s="35"/>
      <c r="R167" s="35"/>
      <c r="S167" s="35"/>
      <c r="T167" s="35"/>
      <c r="U167" s="35"/>
      <c r="V167" s="35"/>
    </row>
    <row r="168" spans="1:22" s="1" customFormat="1" ht="15" x14ac:dyDescent="0.2">
      <c r="A168" s="7" t="s">
        <v>330</v>
      </c>
      <c r="B168" s="8" t="s">
        <v>331</v>
      </c>
      <c r="C168" s="8" t="s">
        <v>121</v>
      </c>
      <c r="D168" s="18">
        <v>5</v>
      </c>
      <c r="E168" s="28"/>
      <c r="F168" s="24">
        <f t="shared" si="2"/>
        <v>0</v>
      </c>
      <c r="G168" s="10"/>
      <c r="H168" s="34"/>
      <c r="I168" s="35"/>
      <c r="J168" s="35"/>
      <c r="K168" s="35"/>
      <c r="L168" s="35"/>
      <c r="M168" s="35"/>
      <c r="N168" s="35"/>
      <c r="O168" s="35"/>
      <c r="P168" s="35"/>
      <c r="Q168" s="35"/>
      <c r="R168" s="35"/>
      <c r="S168" s="35"/>
      <c r="T168" s="35"/>
      <c r="U168" s="35"/>
      <c r="V168" s="35"/>
    </row>
    <row r="169" spans="1:22" s="1" customFormat="1" ht="15" x14ac:dyDescent="0.2">
      <c r="A169" s="7" t="s">
        <v>332</v>
      </c>
      <c r="B169" s="8" t="s">
        <v>333</v>
      </c>
      <c r="C169" s="8" t="s">
        <v>121</v>
      </c>
      <c r="D169" s="18">
        <v>5</v>
      </c>
      <c r="E169" s="28"/>
      <c r="F169" s="24">
        <f t="shared" si="2"/>
        <v>0</v>
      </c>
      <c r="G169" s="10"/>
      <c r="H169" s="34"/>
      <c r="I169" s="35"/>
      <c r="J169" s="35"/>
      <c r="K169" s="35"/>
      <c r="L169" s="35"/>
      <c r="M169" s="35"/>
      <c r="N169" s="35"/>
      <c r="O169" s="35"/>
      <c r="P169" s="35"/>
      <c r="Q169" s="35"/>
      <c r="R169" s="35"/>
      <c r="S169" s="35"/>
      <c r="T169" s="35"/>
      <c r="U169" s="35"/>
      <c r="V169" s="35"/>
    </row>
    <row r="170" spans="1:22" s="1" customFormat="1" ht="30" x14ac:dyDescent="0.2">
      <c r="A170" s="7" t="s">
        <v>334</v>
      </c>
      <c r="B170" s="8" t="s">
        <v>335</v>
      </c>
      <c r="C170" s="8" t="s">
        <v>121</v>
      </c>
      <c r="D170" s="18">
        <v>20</v>
      </c>
      <c r="E170" s="28"/>
      <c r="F170" s="24">
        <f t="shared" si="2"/>
        <v>0</v>
      </c>
      <c r="G170" s="10"/>
      <c r="H170" s="34"/>
      <c r="I170" s="35"/>
      <c r="J170" s="35"/>
      <c r="K170" s="35"/>
      <c r="L170" s="35"/>
      <c r="M170" s="35"/>
      <c r="N170" s="35"/>
      <c r="O170" s="35"/>
      <c r="P170" s="35"/>
      <c r="Q170" s="35"/>
      <c r="R170" s="35"/>
      <c r="S170" s="35"/>
      <c r="T170" s="35"/>
      <c r="U170" s="35"/>
      <c r="V170" s="35"/>
    </row>
    <row r="171" spans="1:22" s="1" customFormat="1" ht="15" x14ac:dyDescent="0.2">
      <c r="A171" s="7" t="s">
        <v>336</v>
      </c>
      <c r="B171" s="8" t="s">
        <v>337</v>
      </c>
      <c r="C171" s="8" t="s">
        <v>121</v>
      </c>
      <c r="D171" s="18">
        <v>10</v>
      </c>
      <c r="E171" s="28"/>
      <c r="F171" s="24">
        <f t="shared" si="2"/>
        <v>0</v>
      </c>
      <c r="G171" s="10"/>
      <c r="H171" s="34"/>
      <c r="I171" s="35"/>
      <c r="J171" s="35"/>
      <c r="K171" s="35"/>
      <c r="L171" s="35"/>
      <c r="M171" s="35"/>
      <c r="N171" s="35"/>
      <c r="O171" s="35"/>
      <c r="P171" s="35"/>
      <c r="Q171" s="35"/>
      <c r="R171" s="35"/>
      <c r="S171" s="35"/>
      <c r="T171" s="35"/>
      <c r="U171" s="35"/>
      <c r="V171" s="35"/>
    </row>
    <row r="172" spans="1:22" s="1" customFormat="1" ht="15" x14ac:dyDescent="0.2">
      <c r="A172" s="7" t="s">
        <v>338</v>
      </c>
      <c r="B172" s="8" t="s">
        <v>339</v>
      </c>
      <c r="C172" s="8" t="s">
        <v>121</v>
      </c>
      <c r="D172" s="18">
        <v>10</v>
      </c>
      <c r="E172" s="28"/>
      <c r="F172" s="24">
        <f t="shared" si="2"/>
        <v>0</v>
      </c>
      <c r="G172" s="10"/>
      <c r="H172" s="34"/>
      <c r="I172" s="35"/>
      <c r="J172" s="35"/>
      <c r="K172" s="35"/>
      <c r="L172" s="35"/>
      <c r="M172" s="35"/>
      <c r="N172" s="35"/>
      <c r="O172" s="35"/>
      <c r="P172" s="35"/>
      <c r="Q172" s="35"/>
      <c r="R172" s="35"/>
      <c r="S172" s="35"/>
      <c r="T172" s="35"/>
      <c r="U172" s="35"/>
      <c r="V172" s="35"/>
    </row>
    <row r="173" spans="1:22" s="1" customFormat="1" ht="15" x14ac:dyDescent="0.2">
      <c r="A173" s="7" t="s">
        <v>340</v>
      </c>
      <c r="B173" s="8" t="s">
        <v>341</v>
      </c>
      <c r="C173" s="8" t="s">
        <v>29</v>
      </c>
      <c r="D173" s="18">
        <v>1</v>
      </c>
      <c r="E173" s="28"/>
      <c r="F173" s="24">
        <f t="shared" si="2"/>
        <v>0</v>
      </c>
      <c r="G173" s="10"/>
      <c r="H173" s="34"/>
      <c r="I173" s="35"/>
      <c r="J173" s="35"/>
      <c r="K173" s="35"/>
      <c r="L173" s="35"/>
      <c r="M173" s="35"/>
      <c r="N173" s="35"/>
      <c r="O173" s="35"/>
      <c r="P173" s="35"/>
      <c r="Q173" s="35"/>
      <c r="R173" s="35"/>
      <c r="S173" s="35"/>
      <c r="T173" s="35"/>
      <c r="U173" s="35"/>
      <c r="V173" s="35"/>
    </row>
    <row r="174" spans="1:22" s="1" customFormat="1" ht="15" x14ac:dyDescent="0.2">
      <c r="A174" s="7" t="s">
        <v>342</v>
      </c>
      <c r="B174" s="8" t="s">
        <v>343</v>
      </c>
      <c r="C174" s="8" t="s">
        <v>29</v>
      </c>
      <c r="D174" s="18">
        <v>1</v>
      </c>
      <c r="E174" s="28"/>
      <c r="F174" s="24">
        <f t="shared" si="2"/>
        <v>0</v>
      </c>
      <c r="G174" s="10"/>
      <c r="H174" s="34"/>
      <c r="I174" s="35"/>
      <c r="J174" s="35"/>
      <c r="K174" s="35"/>
      <c r="L174" s="35"/>
      <c r="M174" s="35"/>
      <c r="N174" s="35"/>
      <c r="O174" s="35"/>
      <c r="P174" s="35"/>
      <c r="Q174" s="35"/>
      <c r="R174" s="35"/>
      <c r="S174" s="35"/>
      <c r="T174" s="35"/>
      <c r="U174" s="35"/>
      <c r="V174" s="35"/>
    </row>
    <row r="175" spans="1:22" s="1" customFormat="1" ht="15" x14ac:dyDescent="0.2">
      <c r="A175" s="7" t="s">
        <v>344</v>
      </c>
      <c r="B175" s="8" t="s">
        <v>345</v>
      </c>
      <c r="C175" s="8" t="s">
        <v>29</v>
      </c>
      <c r="D175" s="18">
        <v>10</v>
      </c>
      <c r="E175" s="28"/>
      <c r="F175" s="24">
        <f t="shared" si="2"/>
        <v>0</v>
      </c>
      <c r="G175" s="10"/>
      <c r="H175" s="34"/>
      <c r="I175" s="35"/>
      <c r="J175" s="35"/>
      <c r="K175" s="35"/>
      <c r="L175" s="35"/>
      <c r="M175" s="35"/>
      <c r="N175" s="35"/>
      <c r="O175" s="35"/>
      <c r="P175" s="35"/>
      <c r="Q175" s="35"/>
      <c r="R175" s="35"/>
      <c r="S175" s="35"/>
      <c r="T175" s="35"/>
      <c r="U175" s="35"/>
      <c r="V175" s="35"/>
    </row>
    <row r="176" spans="1:22" s="1" customFormat="1" ht="30" x14ac:dyDescent="0.2">
      <c r="A176" s="7" t="s">
        <v>346</v>
      </c>
      <c r="B176" s="8" t="s">
        <v>347</v>
      </c>
      <c r="C176" s="8" t="s">
        <v>121</v>
      </c>
      <c r="D176" s="18">
        <v>10</v>
      </c>
      <c r="E176" s="28"/>
      <c r="F176" s="24">
        <f t="shared" si="2"/>
        <v>0</v>
      </c>
      <c r="G176" s="10"/>
      <c r="H176" s="34"/>
      <c r="I176" s="35"/>
      <c r="J176" s="35"/>
      <c r="K176" s="35"/>
      <c r="L176" s="35"/>
      <c r="M176" s="35"/>
      <c r="N176" s="35"/>
      <c r="O176" s="35"/>
      <c r="P176" s="35"/>
      <c r="Q176" s="35"/>
      <c r="R176" s="35"/>
      <c r="S176" s="35"/>
      <c r="T176" s="35"/>
      <c r="U176" s="35"/>
      <c r="V176" s="35"/>
    </row>
    <row r="177" spans="1:22" s="1" customFormat="1" ht="15" x14ac:dyDescent="0.2">
      <c r="A177" s="7" t="s">
        <v>348</v>
      </c>
      <c r="B177" s="8" t="s">
        <v>349</v>
      </c>
      <c r="C177" s="8" t="s">
        <v>121</v>
      </c>
      <c r="D177" s="18">
        <v>10</v>
      </c>
      <c r="E177" s="28"/>
      <c r="F177" s="24">
        <f t="shared" si="2"/>
        <v>0</v>
      </c>
      <c r="G177" s="10"/>
      <c r="H177" s="34"/>
      <c r="I177" s="35"/>
      <c r="J177" s="35"/>
      <c r="K177" s="35"/>
      <c r="L177" s="35"/>
      <c r="M177" s="35"/>
      <c r="N177" s="35"/>
      <c r="O177" s="35"/>
      <c r="P177" s="35"/>
      <c r="Q177" s="35"/>
      <c r="R177" s="35"/>
      <c r="S177" s="35"/>
      <c r="T177" s="35"/>
      <c r="U177" s="35"/>
      <c r="V177" s="35"/>
    </row>
    <row r="178" spans="1:22" s="1" customFormat="1" ht="15" x14ac:dyDescent="0.2">
      <c r="A178" s="7" t="s">
        <v>350</v>
      </c>
      <c r="B178" s="8" t="s">
        <v>351</v>
      </c>
      <c r="C178" s="8" t="s">
        <v>121</v>
      </c>
      <c r="D178" s="18">
        <v>5</v>
      </c>
      <c r="E178" s="28"/>
      <c r="F178" s="24">
        <f t="shared" si="2"/>
        <v>0</v>
      </c>
      <c r="G178" s="10"/>
      <c r="H178" s="34"/>
      <c r="I178" s="35"/>
      <c r="J178" s="35"/>
      <c r="K178" s="35"/>
      <c r="L178" s="35"/>
      <c r="M178" s="35"/>
      <c r="N178" s="35"/>
      <c r="O178" s="35"/>
      <c r="P178" s="35"/>
      <c r="Q178" s="35"/>
      <c r="R178" s="35"/>
      <c r="S178" s="35"/>
      <c r="T178" s="35"/>
      <c r="U178" s="35"/>
      <c r="V178" s="35"/>
    </row>
    <row r="179" spans="1:22" s="1" customFormat="1" ht="15" x14ac:dyDescent="0.2">
      <c r="A179" s="7" t="s">
        <v>352</v>
      </c>
      <c r="B179" s="8" t="s">
        <v>353</v>
      </c>
      <c r="C179" s="8" t="s">
        <v>121</v>
      </c>
      <c r="D179" s="18">
        <v>5</v>
      </c>
      <c r="E179" s="28"/>
      <c r="F179" s="24">
        <f t="shared" si="2"/>
        <v>0</v>
      </c>
      <c r="G179" s="10"/>
      <c r="H179" s="34"/>
      <c r="I179" s="35"/>
      <c r="J179" s="35"/>
      <c r="K179" s="35"/>
      <c r="L179" s="35"/>
      <c r="M179" s="35"/>
      <c r="N179" s="35"/>
      <c r="O179" s="35"/>
      <c r="P179" s="35"/>
      <c r="Q179" s="35"/>
      <c r="R179" s="35"/>
      <c r="S179" s="35"/>
      <c r="T179" s="35"/>
      <c r="U179" s="35"/>
      <c r="V179" s="35"/>
    </row>
    <row r="180" spans="1:22" s="1" customFormat="1" ht="69.75" customHeight="1" x14ac:dyDescent="0.2">
      <c r="A180" s="7" t="s">
        <v>354</v>
      </c>
      <c r="B180" s="8" t="s">
        <v>355</v>
      </c>
      <c r="C180" s="8" t="s">
        <v>29</v>
      </c>
      <c r="D180" s="18">
        <v>1</v>
      </c>
      <c r="E180" s="28"/>
      <c r="F180" s="24">
        <f t="shared" si="2"/>
        <v>0</v>
      </c>
      <c r="G180" s="10"/>
      <c r="H180" s="34"/>
      <c r="I180" s="35"/>
      <c r="J180" s="35"/>
      <c r="K180" s="35"/>
      <c r="L180" s="35"/>
      <c r="M180" s="35"/>
      <c r="N180" s="35"/>
      <c r="O180" s="35"/>
      <c r="P180" s="35"/>
      <c r="Q180" s="35"/>
      <c r="R180" s="35"/>
      <c r="S180" s="35"/>
      <c r="T180" s="35"/>
      <c r="U180" s="35"/>
      <c r="V180" s="35"/>
    </row>
    <row r="181" spans="1:22" s="1" customFormat="1" ht="42.75" customHeight="1" x14ac:dyDescent="0.2">
      <c r="A181" s="7" t="s">
        <v>356</v>
      </c>
      <c r="B181" s="8" t="s">
        <v>357</v>
      </c>
      <c r="C181" s="8" t="s">
        <v>29</v>
      </c>
      <c r="D181" s="18">
        <v>1</v>
      </c>
      <c r="E181" s="28"/>
      <c r="F181" s="24">
        <f t="shared" si="2"/>
        <v>0</v>
      </c>
      <c r="G181" s="10"/>
      <c r="H181" s="34"/>
      <c r="I181" s="35"/>
      <c r="J181" s="35"/>
      <c r="K181" s="35"/>
      <c r="L181" s="35"/>
      <c r="M181" s="35"/>
      <c r="N181" s="35"/>
      <c r="O181" s="35"/>
      <c r="P181" s="35"/>
      <c r="Q181" s="35"/>
      <c r="R181" s="35"/>
      <c r="S181" s="35"/>
      <c r="T181" s="35"/>
      <c r="U181" s="35"/>
      <c r="V181" s="35"/>
    </row>
    <row r="182" spans="1:22" s="1" customFormat="1" ht="15" x14ac:dyDescent="0.2">
      <c r="A182" s="7" t="s">
        <v>358</v>
      </c>
      <c r="B182" s="8" t="s">
        <v>359</v>
      </c>
      <c r="C182" s="8" t="s">
        <v>29</v>
      </c>
      <c r="D182" s="18">
        <v>3</v>
      </c>
      <c r="E182" s="28"/>
      <c r="F182" s="24">
        <f t="shared" si="2"/>
        <v>0</v>
      </c>
      <c r="G182" s="10"/>
      <c r="H182" s="34"/>
      <c r="I182" s="35"/>
      <c r="J182" s="35"/>
      <c r="K182" s="35"/>
      <c r="L182" s="35"/>
      <c r="M182" s="35"/>
      <c r="N182" s="35"/>
      <c r="O182" s="35"/>
      <c r="P182" s="35"/>
      <c r="Q182" s="35"/>
      <c r="R182" s="35"/>
      <c r="S182" s="35"/>
      <c r="T182" s="35"/>
      <c r="U182" s="35"/>
      <c r="V182" s="35"/>
    </row>
    <row r="183" spans="1:22" s="1" customFormat="1" ht="56.25" customHeight="1" x14ac:dyDescent="0.2">
      <c r="A183" s="7" t="s">
        <v>360</v>
      </c>
      <c r="B183" s="8" t="s">
        <v>361</v>
      </c>
      <c r="C183" s="8" t="s">
        <v>121</v>
      </c>
      <c r="D183" s="18">
        <v>30</v>
      </c>
      <c r="E183" s="28"/>
      <c r="F183" s="24">
        <f t="shared" si="2"/>
        <v>0</v>
      </c>
      <c r="G183" s="10"/>
      <c r="H183" s="34"/>
      <c r="I183" s="35"/>
      <c r="J183" s="35"/>
      <c r="K183" s="35"/>
      <c r="L183" s="35"/>
      <c r="M183" s="35"/>
      <c r="N183" s="35"/>
      <c r="O183" s="35"/>
      <c r="P183" s="35"/>
      <c r="Q183" s="35"/>
      <c r="R183" s="35"/>
      <c r="S183" s="35"/>
      <c r="T183" s="35"/>
      <c r="U183" s="35"/>
      <c r="V183" s="35"/>
    </row>
    <row r="184" spans="1:22" s="1" customFormat="1" ht="15" x14ac:dyDescent="0.2">
      <c r="A184" s="7" t="s">
        <v>362</v>
      </c>
      <c r="B184" s="8" t="s">
        <v>363</v>
      </c>
      <c r="C184" s="8" t="s">
        <v>121</v>
      </c>
      <c r="D184" s="18">
        <v>10</v>
      </c>
      <c r="E184" s="28"/>
      <c r="F184" s="24">
        <f t="shared" si="2"/>
        <v>0</v>
      </c>
      <c r="G184" s="10"/>
      <c r="H184" s="34"/>
      <c r="I184" s="35"/>
      <c r="J184" s="35"/>
      <c r="K184" s="35"/>
      <c r="L184" s="35"/>
      <c r="M184" s="35"/>
      <c r="N184" s="35"/>
      <c r="O184" s="35"/>
      <c r="P184" s="35"/>
      <c r="Q184" s="35"/>
      <c r="R184" s="35"/>
      <c r="S184" s="35"/>
      <c r="T184" s="35"/>
      <c r="U184" s="35"/>
      <c r="V184" s="35"/>
    </row>
    <row r="185" spans="1:22" s="1" customFormat="1" ht="15" x14ac:dyDescent="0.2">
      <c r="A185" s="7" t="s">
        <v>364</v>
      </c>
      <c r="B185" s="8" t="s">
        <v>365</v>
      </c>
      <c r="C185" s="8" t="s">
        <v>121</v>
      </c>
      <c r="D185" s="18">
        <v>10</v>
      </c>
      <c r="E185" s="28"/>
      <c r="F185" s="24">
        <f t="shared" si="2"/>
        <v>0</v>
      </c>
      <c r="G185" s="10"/>
      <c r="H185" s="34"/>
      <c r="I185" s="35"/>
      <c r="J185" s="35"/>
      <c r="K185" s="35"/>
      <c r="L185" s="35"/>
      <c r="M185" s="35"/>
      <c r="N185" s="35"/>
      <c r="O185" s="35"/>
      <c r="P185" s="35"/>
      <c r="Q185" s="35"/>
      <c r="R185" s="35"/>
      <c r="S185" s="35"/>
      <c r="T185" s="35"/>
      <c r="U185" s="35"/>
      <c r="V185" s="35"/>
    </row>
    <row r="186" spans="1:22" s="1" customFormat="1" ht="15" x14ac:dyDescent="0.2">
      <c r="A186" s="7" t="s">
        <v>366</v>
      </c>
      <c r="B186" s="8" t="s">
        <v>367</v>
      </c>
      <c r="C186" s="8" t="s">
        <v>121</v>
      </c>
      <c r="D186" s="18">
        <v>10</v>
      </c>
      <c r="E186" s="28"/>
      <c r="F186" s="24">
        <f t="shared" si="2"/>
        <v>0</v>
      </c>
      <c r="G186" s="10"/>
      <c r="H186" s="34"/>
      <c r="I186" s="35"/>
      <c r="J186" s="35"/>
      <c r="K186" s="35"/>
      <c r="L186" s="35"/>
      <c r="M186" s="35"/>
      <c r="N186" s="35"/>
      <c r="O186" s="35"/>
      <c r="P186" s="35"/>
      <c r="Q186" s="35"/>
      <c r="R186" s="35"/>
      <c r="S186" s="35"/>
      <c r="T186" s="35"/>
      <c r="U186" s="35"/>
      <c r="V186" s="35"/>
    </row>
    <row r="187" spans="1:22" s="1" customFormat="1" ht="61.5" customHeight="1" x14ac:dyDescent="0.2">
      <c r="A187" s="7" t="s">
        <v>368</v>
      </c>
      <c r="B187" s="8" t="s">
        <v>369</v>
      </c>
      <c r="C187" s="8" t="s">
        <v>121</v>
      </c>
      <c r="D187" s="18">
        <v>100</v>
      </c>
      <c r="E187" s="28"/>
      <c r="F187" s="24">
        <f t="shared" si="2"/>
        <v>0</v>
      </c>
      <c r="G187" s="10"/>
      <c r="H187" s="34"/>
      <c r="I187" s="35"/>
      <c r="J187" s="35"/>
      <c r="K187" s="35"/>
      <c r="L187" s="35"/>
      <c r="M187" s="35"/>
      <c r="N187" s="35"/>
      <c r="O187" s="35"/>
      <c r="P187" s="35"/>
      <c r="Q187" s="35"/>
      <c r="R187" s="35"/>
      <c r="S187" s="35"/>
      <c r="T187" s="35"/>
      <c r="U187" s="35"/>
      <c r="V187" s="35"/>
    </row>
    <row r="188" spans="1:22" s="1" customFormat="1" ht="54.75" customHeight="1" x14ac:dyDescent="0.2">
      <c r="A188" s="7" t="s">
        <v>370</v>
      </c>
      <c r="B188" s="8" t="s">
        <v>371</v>
      </c>
      <c r="C188" s="8" t="s">
        <v>29</v>
      </c>
      <c r="D188" s="18">
        <v>1</v>
      </c>
      <c r="E188" s="28"/>
      <c r="F188" s="24">
        <f t="shared" si="2"/>
        <v>0</v>
      </c>
      <c r="G188" s="10"/>
      <c r="H188" s="34"/>
      <c r="I188" s="35"/>
      <c r="J188" s="35"/>
      <c r="K188" s="35"/>
      <c r="L188" s="35"/>
      <c r="M188" s="35"/>
      <c r="N188" s="35"/>
      <c r="O188" s="35"/>
      <c r="P188" s="35"/>
      <c r="Q188" s="35"/>
      <c r="R188" s="35"/>
      <c r="S188" s="35"/>
      <c r="T188" s="35"/>
      <c r="U188" s="35"/>
      <c r="V188" s="35"/>
    </row>
    <row r="189" spans="1:22" s="1" customFormat="1" ht="45" x14ac:dyDescent="0.2">
      <c r="A189" s="7" t="s">
        <v>372</v>
      </c>
      <c r="B189" s="8" t="s">
        <v>373</v>
      </c>
      <c r="C189" s="8" t="s">
        <v>29</v>
      </c>
      <c r="D189" s="18">
        <v>1</v>
      </c>
      <c r="E189" s="28"/>
      <c r="F189" s="24">
        <f t="shared" si="2"/>
        <v>0</v>
      </c>
      <c r="G189" s="10"/>
      <c r="H189" s="34"/>
      <c r="I189" s="35"/>
      <c r="J189" s="35"/>
      <c r="K189" s="35"/>
      <c r="L189" s="35"/>
      <c r="M189" s="35"/>
      <c r="N189" s="35"/>
      <c r="O189" s="35"/>
      <c r="P189" s="35"/>
      <c r="Q189" s="35"/>
      <c r="R189" s="35"/>
      <c r="S189" s="35"/>
      <c r="T189" s="35"/>
      <c r="U189" s="35"/>
      <c r="V189" s="35"/>
    </row>
    <row r="190" spans="1:22" s="1" customFormat="1" ht="15" x14ac:dyDescent="0.2">
      <c r="A190" s="7" t="s">
        <v>374</v>
      </c>
      <c r="B190" s="8" t="s">
        <v>375</v>
      </c>
      <c r="C190" s="8" t="s">
        <v>29</v>
      </c>
      <c r="D190" s="18">
        <v>1</v>
      </c>
      <c r="E190" s="28"/>
      <c r="F190" s="24">
        <f t="shared" si="2"/>
        <v>0</v>
      </c>
      <c r="G190" s="10"/>
      <c r="H190" s="34"/>
      <c r="I190" s="35"/>
      <c r="J190" s="35"/>
      <c r="K190" s="35"/>
      <c r="L190" s="35"/>
      <c r="M190" s="35"/>
      <c r="N190" s="35"/>
      <c r="O190" s="35"/>
      <c r="P190" s="35"/>
      <c r="Q190" s="35"/>
      <c r="R190" s="35"/>
      <c r="S190" s="35"/>
      <c r="T190" s="35"/>
      <c r="U190" s="35"/>
      <c r="V190" s="35"/>
    </row>
    <row r="191" spans="1:22" s="1" customFormat="1" ht="30" x14ac:dyDescent="0.2">
      <c r="A191" s="7" t="s">
        <v>376</v>
      </c>
      <c r="B191" s="8" t="s">
        <v>377</v>
      </c>
      <c r="C191" s="8" t="s">
        <v>29</v>
      </c>
      <c r="D191" s="18">
        <v>1</v>
      </c>
      <c r="E191" s="28"/>
      <c r="F191" s="24">
        <f t="shared" si="2"/>
        <v>0</v>
      </c>
      <c r="G191" s="10"/>
      <c r="H191" s="34"/>
      <c r="I191" s="35"/>
      <c r="J191" s="35"/>
      <c r="K191" s="35"/>
      <c r="L191" s="35"/>
      <c r="M191" s="35"/>
      <c r="N191" s="35"/>
      <c r="O191" s="35"/>
      <c r="P191" s="35"/>
      <c r="Q191" s="35"/>
      <c r="R191" s="35"/>
      <c r="S191" s="35"/>
      <c r="T191" s="35"/>
      <c r="U191" s="35"/>
      <c r="V191" s="35"/>
    </row>
    <row r="192" spans="1:22" s="1" customFormat="1" ht="15" x14ac:dyDescent="0.2">
      <c r="A192" s="7" t="s">
        <v>378</v>
      </c>
      <c r="B192" s="8" t="s">
        <v>379</v>
      </c>
      <c r="C192" s="8" t="s">
        <v>29</v>
      </c>
      <c r="D192" s="18">
        <v>2</v>
      </c>
      <c r="E192" s="28"/>
      <c r="F192" s="24">
        <f t="shared" si="2"/>
        <v>0</v>
      </c>
      <c r="G192" s="10"/>
      <c r="H192" s="34"/>
      <c r="I192" s="35"/>
      <c r="J192" s="35"/>
      <c r="K192" s="35"/>
      <c r="L192" s="35"/>
      <c r="M192" s="35"/>
      <c r="N192" s="35"/>
      <c r="O192" s="35"/>
      <c r="P192" s="35"/>
      <c r="Q192" s="35"/>
      <c r="R192" s="35"/>
      <c r="S192" s="35"/>
      <c r="T192" s="35"/>
      <c r="U192" s="35"/>
      <c r="V192" s="35"/>
    </row>
    <row r="193" spans="1:22" s="1" customFormat="1" ht="15" x14ac:dyDescent="0.2">
      <c r="A193" s="7" t="s">
        <v>380</v>
      </c>
      <c r="B193" s="8" t="s">
        <v>381</v>
      </c>
      <c r="C193" s="8" t="s">
        <v>29</v>
      </c>
      <c r="D193" s="18">
        <v>6</v>
      </c>
      <c r="E193" s="28"/>
      <c r="F193" s="24">
        <f t="shared" si="2"/>
        <v>0</v>
      </c>
      <c r="G193" s="10"/>
      <c r="H193" s="34"/>
      <c r="I193" s="35"/>
      <c r="J193" s="35"/>
      <c r="K193" s="35"/>
      <c r="L193" s="35"/>
      <c r="M193" s="35"/>
      <c r="N193" s="35"/>
      <c r="O193" s="35"/>
      <c r="P193" s="35"/>
      <c r="Q193" s="35"/>
      <c r="R193" s="35"/>
      <c r="S193" s="35"/>
      <c r="T193" s="35"/>
      <c r="U193" s="35"/>
      <c r="V193" s="35"/>
    </row>
    <row r="194" spans="1:22" s="1" customFormat="1" ht="15" x14ac:dyDescent="0.2">
      <c r="A194" s="7" t="s">
        <v>382</v>
      </c>
      <c r="B194" s="8" t="s">
        <v>383</v>
      </c>
      <c r="C194" s="8" t="s">
        <v>29</v>
      </c>
      <c r="D194" s="18">
        <v>6</v>
      </c>
      <c r="E194" s="28"/>
      <c r="F194" s="24">
        <f t="shared" si="2"/>
        <v>0</v>
      </c>
      <c r="G194" s="10"/>
      <c r="H194" s="34"/>
      <c r="I194" s="35"/>
      <c r="J194" s="35"/>
      <c r="K194" s="35"/>
      <c r="L194" s="35"/>
      <c r="M194" s="35"/>
      <c r="N194" s="35"/>
      <c r="O194" s="35"/>
      <c r="P194" s="35"/>
      <c r="Q194" s="35"/>
      <c r="R194" s="35"/>
      <c r="S194" s="35"/>
      <c r="T194" s="35"/>
      <c r="U194" s="35"/>
      <c r="V194" s="35"/>
    </row>
    <row r="195" spans="1:22" s="1" customFormat="1" ht="67.5" customHeight="1" x14ac:dyDescent="0.2">
      <c r="A195" s="7" t="s">
        <v>384</v>
      </c>
      <c r="B195" s="8" t="s">
        <v>385</v>
      </c>
      <c r="C195" s="8" t="s">
        <v>121</v>
      </c>
      <c r="D195" s="18">
        <v>100</v>
      </c>
      <c r="E195" s="28"/>
      <c r="F195" s="24">
        <f t="shared" si="2"/>
        <v>0</v>
      </c>
      <c r="G195" s="10"/>
      <c r="H195" s="34"/>
      <c r="I195" s="35"/>
      <c r="J195" s="35"/>
      <c r="K195" s="35"/>
      <c r="L195" s="35"/>
      <c r="M195" s="35"/>
      <c r="N195" s="35"/>
      <c r="O195" s="35"/>
      <c r="P195" s="35"/>
      <c r="Q195" s="35"/>
      <c r="R195" s="35"/>
      <c r="S195" s="35"/>
      <c r="T195" s="35"/>
      <c r="U195" s="35"/>
      <c r="V195" s="35"/>
    </row>
    <row r="196" spans="1:22" s="1" customFormat="1" ht="15" x14ac:dyDescent="0.2">
      <c r="A196" s="7" t="s">
        <v>386</v>
      </c>
      <c r="B196" s="8" t="s">
        <v>387</v>
      </c>
      <c r="C196" s="8" t="s">
        <v>121</v>
      </c>
      <c r="D196" s="18">
        <v>100</v>
      </c>
      <c r="E196" s="28"/>
      <c r="F196" s="24">
        <f t="shared" si="2"/>
        <v>0</v>
      </c>
      <c r="G196" s="10"/>
      <c r="H196" s="34"/>
      <c r="I196" s="35"/>
      <c r="J196" s="35"/>
      <c r="K196" s="35"/>
      <c r="L196" s="35"/>
      <c r="M196" s="35"/>
      <c r="N196" s="35"/>
      <c r="O196" s="35"/>
      <c r="P196" s="35"/>
      <c r="Q196" s="35"/>
      <c r="R196" s="35"/>
      <c r="S196" s="35"/>
      <c r="T196" s="35"/>
      <c r="U196" s="35"/>
      <c r="V196" s="35"/>
    </row>
    <row r="197" spans="1:22" s="1" customFormat="1" ht="15" x14ac:dyDescent="0.2">
      <c r="A197" s="7" t="s">
        <v>388</v>
      </c>
      <c r="B197" s="8" t="s">
        <v>389</v>
      </c>
      <c r="C197" s="8" t="s">
        <v>121</v>
      </c>
      <c r="D197" s="18">
        <v>50</v>
      </c>
      <c r="E197" s="28"/>
      <c r="F197" s="24">
        <f t="shared" si="2"/>
        <v>0</v>
      </c>
      <c r="G197" s="10"/>
      <c r="H197" s="34"/>
      <c r="I197" s="35"/>
      <c r="J197" s="35"/>
      <c r="K197" s="35"/>
      <c r="L197" s="35"/>
      <c r="M197" s="35"/>
      <c r="N197" s="35"/>
      <c r="O197" s="35"/>
      <c r="P197" s="35"/>
      <c r="Q197" s="35"/>
      <c r="R197" s="35"/>
      <c r="S197" s="35"/>
      <c r="T197" s="35"/>
      <c r="U197" s="35"/>
      <c r="V197" s="35"/>
    </row>
    <row r="198" spans="1:22" s="1" customFormat="1" ht="15" x14ac:dyDescent="0.2">
      <c r="A198" s="7" t="s">
        <v>390</v>
      </c>
      <c r="B198" s="8" t="s">
        <v>391</v>
      </c>
      <c r="C198" s="8" t="s">
        <v>121</v>
      </c>
      <c r="D198" s="18">
        <v>20</v>
      </c>
      <c r="E198" s="28"/>
      <c r="F198" s="24">
        <f t="shared" si="2"/>
        <v>0</v>
      </c>
      <c r="G198" s="10"/>
      <c r="H198" s="34"/>
      <c r="I198" s="35"/>
      <c r="J198" s="35"/>
      <c r="K198" s="35"/>
      <c r="L198" s="35"/>
      <c r="M198" s="35"/>
      <c r="N198" s="35"/>
      <c r="O198" s="35"/>
      <c r="P198" s="35"/>
      <c r="Q198" s="35"/>
      <c r="R198" s="35"/>
      <c r="S198" s="35"/>
      <c r="T198" s="35"/>
      <c r="U198" s="35"/>
      <c r="V198" s="35"/>
    </row>
    <row r="199" spans="1:22" s="1" customFormat="1" ht="15" x14ac:dyDescent="0.2">
      <c r="A199" s="7" t="s">
        <v>392</v>
      </c>
      <c r="B199" s="8" t="s">
        <v>393</v>
      </c>
      <c r="C199" s="8" t="s">
        <v>121</v>
      </c>
      <c r="D199" s="18">
        <v>10</v>
      </c>
      <c r="E199" s="28"/>
      <c r="F199" s="24">
        <f t="shared" si="2"/>
        <v>0</v>
      </c>
      <c r="G199" s="10"/>
      <c r="H199" s="34"/>
      <c r="I199" s="35"/>
      <c r="J199" s="35"/>
      <c r="K199" s="35"/>
      <c r="L199" s="35"/>
      <c r="M199" s="35"/>
      <c r="N199" s="35"/>
      <c r="O199" s="35"/>
      <c r="P199" s="35"/>
      <c r="Q199" s="35"/>
      <c r="R199" s="35"/>
      <c r="S199" s="35"/>
      <c r="T199" s="35"/>
      <c r="U199" s="35"/>
      <c r="V199" s="35"/>
    </row>
    <row r="200" spans="1:22" s="1" customFormat="1" ht="126" customHeight="1" x14ac:dyDescent="0.2">
      <c r="A200" s="7" t="s">
        <v>394</v>
      </c>
      <c r="B200" s="8" t="s">
        <v>395</v>
      </c>
      <c r="C200" s="8" t="s">
        <v>29</v>
      </c>
      <c r="D200" s="18">
        <v>15</v>
      </c>
      <c r="E200" s="28"/>
      <c r="F200" s="24">
        <f t="shared" si="2"/>
        <v>0</v>
      </c>
      <c r="G200" s="10"/>
      <c r="H200" s="34"/>
      <c r="I200" s="35"/>
      <c r="J200" s="35"/>
      <c r="K200" s="35"/>
      <c r="L200" s="35"/>
      <c r="M200" s="35"/>
      <c r="N200" s="35"/>
      <c r="O200" s="35"/>
      <c r="P200" s="35"/>
      <c r="Q200" s="35"/>
      <c r="R200" s="35"/>
      <c r="S200" s="35"/>
      <c r="T200" s="35"/>
      <c r="U200" s="35"/>
      <c r="V200" s="35"/>
    </row>
    <row r="201" spans="1:22" s="1" customFormat="1" ht="129.75" customHeight="1" x14ac:dyDescent="0.2">
      <c r="A201" s="7" t="s">
        <v>396</v>
      </c>
      <c r="B201" s="8" t="s">
        <v>397</v>
      </c>
      <c r="C201" s="8" t="s">
        <v>90</v>
      </c>
      <c r="D201" s="18">
        <v>200</v>
      </c>
      <c r="E201" s="28"/>
      <c r="F201" s="24">
        <f t="shared" si="2"/>
        <v>0</v>
      </c>
      <c r="G201" s="10"/>
      <c r="H201" s="34"/>
      <c r="I201" s="35"/>
      <c r="J201" s="35"/>
      <c r="K201" s="35"/>
      <c r="L201" s="35"/>
      <c r="M201" s="35"/>
      <c r="N201" s="35"/>
      <c r="O201" s="35"/>
      <c r="P201" s="35"/>
      <c r="Q201" s="35"/>
      <c r="R201" s="35"/>
      <c r="S201" s="35"/>
      <c r="T201" s="35"/>
      <c r="U201" s="35"/>
      <c r="V201" s="35"/>
    </row>
    <row r="202" spans="1:22" s="1" customFormat="1" ht="92.25" customHeight="1" x14ac:dyDescent="0.2">
      <c r="A202" s="7" t="s">
        <v>398</v>
      </c>
      <c r="B202" s="8" t="s">
        <v>399</v>
      </c>
      <c r="C202" s="8" t="s">
        <v>121</v>
      </c>
      <c r="D202" s="18">
        <v>10</v>
      </c>
      <c r="E202" s="28"/>
      <c r="F202" s="24">
        <f t="shared" si="2"/>
        <v>0</v>
      </c>
      <c r="G202" s="10"/>
      <c r="H202" s="34"/>
      <c r="I202" s="35"/>
      <c r="J202" s="35"/>
      <c r="K202" s="35"/>
      <c r="L202" s="35"/>
      <c r="M202" s="35"/>
      <c r="N202" s="35"/>
      <c r="O202" s="35"/>
      <c r="P202" s="35"/>
      <c r="Q202" s="35"/>
      <c r="R202" s="35"/>
      <c r="S202" s="35"/>
      <c r="T202" s="35"/>
      <c r="U202" s="35"/>
      <c r="V202" s="35"/>
    </row>
    <row r="203" spans="1:22" s="1" customFormat="1" ht="77.25" customHeight="1" x14ac:dyDescent="0.2">
      <c r="A203" s="7" t="s">
        <v>400</v>
      </c>
      <c r="B203" s="8" t="s">
        <v>401</v>
      </c>
      <c r="C203" s="8" t="s">
        <v>121</v>
      </c>
      <c r="D203" s="18">
        <v>5</v>
      </c>
      <c r="E203" s="28"/>
      <c r="F203" s="24">
        <f t="shared" si="2"/>
        <v>0</v>
      </c>
      <c r="G203" s="10"/>
      <c r="H203" s="34"/>
      <c r="I203" s="35"/>
      <c r="J203" s="35"/>
      <c r="K203" s="35"/>
      <c r="L203" s="35"/>
      <c r="M203" s="35"/>
      <c r="N203" s="35"/>
      <c r="O203" s="35"/>
      <c r="P203" s="35"/>
      <c r="Q203" s="35"/>
      <c r="R203" s="35"/>
      <c r="S203" s="35"/>
      <c r="T203" s="35"/>
      <c r="U203" s="35"/>
      <c r="V203" s="35"/>
    </row>
    <row r="204" spans="1:22" s="1" customFormat="1" ht="96" customHeight="1" x14ac:dyDescent="0.2">
      <c r="A204" s="7" t="s">
        <v>402</v>
      </c>
      <c r="B204" s="8" t="s">
        <v>403</v>
      </c>
      <c r="C204" s="8" t="s">
        <v>29</v>
      </c>
      <c r="D204" s="18">
        <v>2</v>
      </c>
      <c r="E204" s="28"/>
      <c r="F204" s="24">
        <f t="shared" ref="F204:F267" si="3">+E204*D204</f>
        <v>0</v>
      </c>
      <c r="G204" s="10"/>
      <c r="H204" s="34"/>
      <c r="I204" s="35"/>
      <c r="J204" s="35"/>
      <c r="K204" s="35"/>
      <c r="L204" s="35"/>
      <c r="M204" s="35"/>
      <c r="N204" s="35"/>
      <c r="O204" s="35"/>
      <c r="P204" s="35"/>
      <c r="Q204" s="35"/>
      <c r="R204" s="35"/>
      <c r="S204" s="35"/>
      <c r="T204" s="35"/>
      <c r="U204" s="35"/>
      <c r="V204" s="35"/>
    </row>
    <row r="205" spans="1:22" s="1" customFormat="1" ht="50.25" customHeight="1" x14ac:dyDescent="0.2">
      <c r="A205" s="7" t="s">
        <v>404</v>
      </c>
      <c r="B205" s="8" t="s">
        <v>405</v>
      </c>
      <c r="C205" s="8" t="s">
        <v>29</v>
      </c>
      <c r="D205" s="18">
        <v>2</v>
      </c>
      <c r="E205" s="28"/>
      <c r="F205" s="24">
        <f t="shared" si="3"/>
        <v>0</v>
      </c>
      <c r="G205" s="10"/>
      <c r="H205" s="34"/>
      <c r="I205" s="35"/>
      <c r="J205" s="35"/>
      <c r="K205" s="35"/>
      <c r="L205" s="35"/>
      <c r="M205" s="35"/>
      <c r="N205" s="35"/>
      <c r="O205" s="35"/>
      <c r="P205" s="35"/>
      <c r="Q205" s="35"/>
      <c r="R205" s="35"/>
      <c r="S205" s="35"/>
      <c r="T205" s="35"/>
      <c r="U205" s="35"/>
      <c r="V205" s="35"/>
    </row>
    <row r="206" spans="1:22" s="1" customFormat="1" ht="78.75" customHeight="1" x14ac:dyDescent="0.2">
      <c r="A206" s="7" t="s">
        <v>406</v>
      </c>
      <c r="B206" s="8" t="s">
        <v>407</v>
      </c>
      <c r="C206" s="8" t="s">
        <v>29</v>
      </c>
      <c r="D206" s="18">
        <v>1</v>
      </c>
      <c r="E206" s="28"/>
      <c r="F206" s="24">
        <f t="shared" si="3"/>
        <v>0</v>
      </c>
      <c r="G206" s="10"/>
      <c r="H206" s="34"/>
      <c r="I206" s="35"/>
      <c r="J206" s="35"/>
      <c r="K206" s="35"/>
      <c r="L206" s="35"/>
      <c r="M206" s="35"/>
      <c r="N206" s="35"/>
      <c r="O206" s="35"/>
      <c r="P206" s="35"/>
      <c r="Q206" s="35"/>
      <c r="R206" s="35"/>
      <c r="S206" s="35"/>
      <c r="T206" s="35"/>
      <c r="U206" s="35"/>
      <c r="V206" s="35"/>
    </row>
    <row r="207" spans="1:22" s="1" customFormat="1" ht="86.25" customHeight="1" x14ac:dyDescent="0.2">
      <c r="A207" s="7" t="s">
        <v>408</v>
      </c>
      <c r="B207" s="8" t="s">
        <v>409</v>
      </c>
      <c r="C207" s="8" t="s">
        <v>29</v>
      </c>
      <c r="D207" s="18">
        <v>1</v>
      </c>
      <c r="E207" s="28"/>
      <c r="F207" s="24">
        <f t="shared" si="3"/>
        <v>0</v>
      </c>
      <c r="G207" s="10"/>
      <c r="H207" s="34"/>
      <c r="I207" s="35"/>
      <c r="J207" s="35"/>
      <c r="K207" s="35"/>
      <c r="L207" s="35"/>
      <c r="M207" s="35"/>
      <c r="N207" s="35"/>
      <c r="O207" s="35"/>
      <c r="P207" s="35"/>
      <c r="Q207" s="35"/>
      <c r="R207" s="35"/>
      <c r="S207" s="35"/>
      <c r="T207" s="35"/>
      <c r="U207" s="35"/>
      <c r="V207" s="35"/>
    </row>
    <row r="208" spans="1:22" s="1" customFormat="1" ht="30" x14ac:dyDescent="0.2">
      <c r="A208" s="7" t="s">
        <v>410</v>
      </c>
      <c r="B208" s="8" t="s">
        <v>411</v>
      </c>
      <c r="C208" s="8" t="s">
        <v>121</v>
      </c>
      <c r="D208" s="18">
        <v>1000</v>
      </c>
      <c r="E208" s="28"/>
      <c r="F208" s="24">
        <f t="shared" si="3"/>
        <v>0</v>
      </c>
      <c r="G208" s="10"/>
      <c r="H208" s="34"/>
      <c r="I208" s="35"/>
      <c r="J208" s="35"/>
      <c r="K208" s="35"/>
      <c r="L208" s="35"/>
      <c r="M208" s="35"/>
      <c r="N208" s="35"/>
      <c r="O208" s="35"/>
      <c r="P208" s="35"/>
      <c r="Q208" s="35"/>
      <c r="R208" s="35"/>
      <c r="S208" s="35"/>
      <c r="T208" s="35"/>
      <c r="U208" s="35"/>
      <c r="V208" s="35"/>
    </row>
    <row r="209" spans="1:22" s="1" customFormat="1" ht="67.5" customHeight="1" x14ac:dyDescent="0.2">
      <c r="A209" s="7" t="s">
        <v>412</v>
      </c>
      <c r="B209" s="8" t="s">
        <v>413</v>
      </c>
      <c r="C209" s="8" t="s">
        <v>90</v>
      </c>
      <c r="D209" s="18">
        <v>1</v>
      </c>
      <c r="E209" s="28"/>
      <c r="F209" s="24">
        <f t="shared" si="3"/>
        <v>0</v>
      </c>
      <c r="G209" s="10"/>
      <c r="H209" s="34"/>
      <c r="I209" s="35"/>
      <c r="J209" s="35"/>
      <c r="K209" s="35"/>
      <c r="L209" s="35"/>
      <c r="M209" s="35"/>
      <c r="N209" s="35"/>
      <c r="O209" s="35"/>
      <c r="P209" s="35"/>
      <c r="Q209" s="35"/>
      <c r="R209" s="35"/>
      <c r="S209" s="35"/>
      <c r="T209" s="35"/>
      <c r="U209" s="35"/>
      <c r="V209" s="35"/>
    </row>
    <row r="210" spans="1:22" s="1" customFormat="1" ht="15" x14ac:dyDescent="0.2">
      <c r="A210" s="7" t="s">
        <v>414</v>
      </c>
      <c r="B210" s="8" t="s">
        <v>415</v>
      </c>
      <c r="C210" s="8"/>
      <c r="D210" s="18"/>
      <c r="E210" s="28"/>
      <c r="F210" s="24"/>
      <c r="G210" s="10">
        <f>SUM(F212:F223)</f>
        <v>0</v>
      </c>
      <c r="H210" s="34"/>
      <c r="I210" s="35"/>
      <c r="J210" s="35"/>
      <c r="K210" s="35"/>
      <c r="L210" s="35"/>
      <c r="M210" s="35"/>
      <c r="N210" s="35"/>
      <c r="O210" s="35"/>
      <c r="P210" s="35"/>
      <c r="Q210" s="35"/>
      <c r="R210" s="35"/>
      <c r="S210" s="35"/>
      <c r="T210" s="35"/>
      <c r="U210" s="35"/>
      <c r="V210" s="35"/>
    </row>
    <row r="211" spans="1:22" s="1" customFormat="1" ht="45" x14ac:dyDescent="0.2">
      <c r="A211" s="7" t="s">
        <v>416</v>
      </c>
      <c r="B211" s="8" t="s">
        <v>417</v>
      </c>
      <c r="C211" s="8" t="s">
        <v>184</v>
      </c>
      <c r="D211" s="18"/>
      <c r="E211" s="28"/>
      <c r="F211" s="24"/>
      <c r="G211" s="10"/>
      <c r="H211" s="34"/>
      <c r="I211" s="35"/>
      <c r="J211" s="35"/>
      <c r="K211" s="35"/>
      <c r="L211" s="35"/>
      <c r="M211" s="35"/>
      <c r="N211" s="35"/>
      <c r="O211" s="35"/>
      <c r="P211" s="35"/>
      <c r="Q211" s="35"/>
      <c r="R211" s="35"/>
      <c r="S211" s="35"/>
      <c r="T211" s="35"/>
      <c r="U211" s="35"/>
      <c r="V211" s="35"/>
    </row>
    <row r="212" spans="1:22" s="1" customFormat="1" ht="45" x14ac:dyDescent="0.2">
      <c r="A212" s="7" t="s">
        <v>418</v>
      </c>
      <c r="B212" s="8" t="s">
        <v>419</v>
      </c>
      <c r="C212" s="8" t="s">
        <v>29</v>
      </c>
      <c r="D212" s="18">
        <v>45</v>
      </c>
      <c r="E212" s="28"/>
      <c r="F212" s="24">
        <f t="shared" si="3"/>
        <v>0</v>
      </c>
      <c r="G212" s="10"/>
      <c r="H212" s="34"/>
      <c r="I212" s="35"/>
      <c r="J212" s="35"/>
      <c r="K212" s="35"/>
      <c r="L212" s="35"/>
      <c r="M212" s="35"/>
      <c r="N212" s="35"/>
      <c r="O212" s="35"/>
      <c r="P212" s="35"/>
      <c r="Q212" s="35"/>
      <c r="R212" s="35"/>
      <c r="S212" s="35"/>
      <c r="T212" s="35"/>
      <c r="U212" s="35"/>
      <c r="V212" s="35"/>
    </row>
    <row r="213" spans="1:22" s="1" customFormat="1" ht="75" x14ac:dyDescent="0.2">
      <c r="A213" s="7" t="s">
        <v>420</v>
      </c>
      <c r="B213" s="8" t="s">
        <v>421</v>
      </c>
      <c r="C213" s="8" t="s">
        <v>29</v>
      </c>
      <c r="D213" s="18">
        <v>7</v>
      </c>
      <c r="E213" s="28"/>
      <c r="F213" s="24">
        <f t="shared" si="3"/>
        <v>0</v>
      </c>
      <c r="G213" s="10"/>
      <c r="H213" s="34"/>
      <c r="I213" s="35"/>
      <c r="J213" s="35"/>
      <c r="K213" s="35"/>
      <c r="L213" s="35"/>
      <c r="M213" s="35"/>
      <c r="N213" s="35"/>
      <c r="O213" s="35"/>
      <c r="P213" s="35"/>
      <c r="Q213" s="35"/>
      <c r="R213" s="35"/>
      <c r="S213" s="35"/>
      <c r="T213" s="35"/>
      <c r="U213" s="35"/>
      <c r="V213" s="35"/>
    </row>
    <row r="214" spans="1:22" s="1" customFormat="1" ht="30" x14ac:dyDescent="0.2">
      <c r="A214" s="7" t="s">
        <v>422</v>
      </c>
      <c r="B214" s="8" t="s">
        <v>423</v>
      </c>
      <c r="C214" s="8" t="s">
        <v>29</v>
      </c>
      <c r="D214" s="18">
        <v>30</v>
      </c>
      <c r="E214" s="28"/>
      <c r="F214" s="24">
        <f t="shared" si="3"/>
        <v>0</v>
      </c>
      <c r="G214" s="10"/>
      <c r="H214" s="34"/>
      <c r="I214" s="35"/>
      <c r="J214" s="35"/>
      <c r="K214" s="35"/>
      <c r="L214" s="35"/>
      <c r="M214" s="35"/>
      <c r="N214" s="35"/>
      <c r="O214" s="35"/>
      <c r="P214" s="35"/>
      <c r="Q214" s="35"/>
      <c r="R214" s="35"/>
      <c r="S214" s="35"/>
      <c r="T214" s="35"/>
      <c r="U214" s="35"/>
      <c r="V214" s="35"/>
    </row>
    <row r="215" spans="1:22" s="1" customFormat="1" ht="45" x14ac:dyDescent="0.2">
      <c r="A215" s="7" t="s">
        <v>424</v>
      </c>
      <c r="B215" s="8" t="s">
        <v>425</v>
      </c>
      <c r="C215" s="8" t="s">
        <v>29</v>
      </c>
      <c r="D215" s="18">
        <v>5</v>
      </c>
      <c r="E215" s="28"/>
      <c r="F215" s="24">
        <f t="shared" si="3"/>
        <v>0</v>
      </c>
      <c r="G215" s="10"/>
      <c r="H215" s="34"/>
      <c r="I215" s="35"/>
      <c r="J215" s="35"/>
      <c r="K215" s="35"/>
      <c r="L215" s="35"/>
      <c r="M215" s="35"/>
      <c r="N215" s="35"/>
      <c r="O215" s="35"/>
      <c r="P215" s="35"/>
      <c r="Q215" s="35"/>
      <c r="R215" s="35"/>
      <c r="S215" s="35"/>
      <c r="T215" s="35"/>
      <c r="U215" s="35"/>
      <c r="V215" s="35"/>
    </row>
    <row r="216" spans="1:22" s="1" customFormat="1" ht="45" x14ac:dyDescent="0.2">
      <c r="A216" s="7" t="s">
        <v>426</v>
      </c>
      <c r="B216" s="8" t="s">
        <v>427</v>
      </c>
      <c r="C216" s="8" t="s">
        <v>29</v>
      </c>
      <c r="D216" s="18">
        <v>20</v>
      </c>
      <c r="E216" s="28"/>
      <c r="F216" s="24">
        <f t="shared" si="3"/>
        <v>0</v>
      </c>
      <c r="G216" s="10"/>
      <c r="H216" s="34"/>
      <c r="I216" s="35"/>
      <c r="J216" s="35"/>
      <c r="K216" s="35"/>
      <c r="L216" s="35"/>
      <c r="M216" s="35"/>
      <c r="N216" s="35"/>
      <c r="O216" s="35"/>
      <c r="P216" s="35"/>
      <c r="Q216" s="35"/>
      <c r="R216" s="35"/>
      <c r="S216" s="35"/>
      <c r="T216" s="35"/>
      <c r="U216" s="35"/>
      <c r="V216" s="35"/>
    </row>
    <row r="217" spans="1:22" s="1" customFormat="1" ht="15" x14ac:dyDescent="0.2">
      <c r="A217" s="7" t="s">
        <v>428</v>
      </c>
      <c r="B217" s="8" t="s">
        <v>429</v>
      </c>
      <c r="C217" s="8" t="s">
        <v>29</v>
      </c>
      <c r="D217" s="18">
        <v>13</v>
      </c>
      <c r="E217" s="28"/>
      <c r="F217" s="24">
        <f t="shared" si="3"/>
        <v>0</v>
      </c>
      <c r="G217" s="10"/>
      <c r="H217" s="34"/>
      <c r="I217" s="35"/>
      <c r="J217" s="35"/>
      <c r="K217" s="35"/>
      <c r="L217" s="35"/>
      <c r="M217" s="35"/>
      <c r="N217" s="35"/>
      <c r="O217" s="35"/>
      <c r="P217" s="35"/>
      <c r="Q217" s="35"/>
      <c r="R217" s="35"/>
      <c r="S217" s="35"/>
      <c r="T217" s="35"/>
      <c r="U217" s="35"/>
      <c r="V217" s="35"/>
    </row>
    <row r="218" spans="1:22" s="1" customFormat="1" ht="45" x14ac:dyDescent="0.2">
      <c r="A218" s="7" t="s">
        <v>430</v>
      </c>
      <c r="B218" s="8" t="s">
        <v>431</v>
      </c>
      <c r="C218" s="8" t="s">
        <v>29</v>
      </c>
      <c r="D218" s="18">
        <v>25</v>
      </c>
      <c r="E218" s="28"/>
      <c r="F218" s="24">
        <f t="shared" si="3"/>
        <v>0</v>
      </c>
      <c r="G218" s="10"/>
      <c r="H218" s="34"/>
      <c r="I218" s="35"/>
      <c r="J218" s="35"/>
      <c r="K218" s="35"/>
      <c r="L218" s="35"/>
      <c r="M218" s="35"/>
      <c r="N218" s="35"/>
      <c r="O218" s="35"/>
      <c r="P218" s="35"/>
      <c r="Q218" s="35"/>
      <c r="R218" s="35"/>
      <c r="S218" s="35"/>
      <c r="T218" s="35"/>
      <c r="U218" s="35"/>
      <c r="V218" s="35"/>
    </row>
    <row r="219" spans="1:22" s="1" customFormat="1" ht="30" x14ac:dyDescent="0.2">
      <c r="A219" s="7" t="s">
        <v>432</v>
      </c>
      <c r="B219" s="8" t="s">
        <v>433</v>
      </c>
      <c r="C219" s="8" t="s">
        <v>29</v>
      </c>
      <c r="D219" s="18">
        <v>1</v>
      </c>
      <c r="E219" s="28"/>
      <c r="F219" s="24">
        <f t="shared" si="3"/>
        <v>0</v>
      </c>
      <c r="G219" s="10"/>
      <c r="H219" s="34"/>
      <c r="I219" s="35"/>
      <c r="J219" s="35"/>
      <c r="K219" s="35"/>
      <c r="L219" s="35"/>
      <c r="M219" s="35"/>
      <c r="N219" s="35"/>
      <c r="O219" s="35"/>
      <c r="P219" s="35"/>
      <c r="Q219" s="35"/>
      <c r="R219" s="35"/>
      <c r="S219" s="35"/>
      <c r="T219" s="35"/>
      <c r="U219" s="35"/>
      <c r="V219" s="35"/>
    </row>
    <row r="220" spans="1:22" s="1" customFormat="1" ht="30" x14ac:dyDescent="0.2">
      <c r="A220" s="7" t="s">
        <v>434</v>
      </c>
      <c r="B220" s="8" t="s">
        <v>435</v>
      </c>
      <c r="C220" s="8" t="s">
        <v>29</v>
      </c>
      <c r="D220" s="18">
        <v>1</v>
      </c>
      <c r="E220" s="28"/>
      <c r="F220" s="24">
        <f t="shared" si="3"/>
        <v>0</v>
      </c>
      <c r="G220" s="10"/>
      <c r="H220" s="34"/>
      <c r="I220" s="35"/>
      <c r="J220" s="35"/>
      <c r="K220" s="35"/>
      <c r="L220" s="35"/>
      <c r="M220" s="35"/>
      <c r="N220" s="35"/>
      <c r="O220" s="35"/>
      <c r="P220" s="35"/>
      <c r="Q220" s="35"/>
      <c r="R220" s="35"/>
      <c r="S220" s="35"/>
      <c r="T220" s="35"/>
      <c r="U220" s="35"/>
      <c r="V220" s="35"/>
    </row>
    <row r="221" spans="1:22" s="1" customFormat="1" ht="30" x14ac:dyDescent="0.2">
      <c r="A221" s="7" t="s">
        <v>436</v>
      </c>
      <c r="B221" s="8" t="s">
        <v>437</v>
      </c>
      <c r="C221" s="8" t="s">
        <v>29</v>
      </c>
      <c r="D221" s="18">
        <v>7</v>
      </c>
      <c r="E221" s="28"/>
      <c r="F221" s="24">
        <f t="shared" si="3"/>
        <v>0</v>
      </c>
      <c r="G221" s="10"/>
      <c r="H221" s="34"/>
      <c r="I221" s="35"/>
      <c r="J221" s="35"/>
      <c r="K221" s="35"/>
      <c r="L221" s="35"/>
      <c r="M221" s="35"/>
      <c r="N221" s="35"/>
      <c r="O221" s="35"/>
      <c r="P221" s="35"/>
      <c r="Q221" s="35"/>
      <c r="R221" s="35"/>
      <c r="S221" s="35"/>
      <c r="T221" s="35"/>
      <c r="U221" s="35"/>
      <c r="V221" s="35"/>
    </row>
    <row r="222" spans="1:22" s="1" customFormat="1" ht="15" x14ac:dyDescent="0.2">
      <c r="A222" s="7" t="s">
        <v>438</v>
      </c>
      <c r="B222" s="8" t="s">
        <v>439</v>
      </c>
      <c r="C222" s="8" t="s">
        <v>29</v>
      </c>
      <c r="D222" s="18">
        <v>10</v>
      </c>
      <c r="E222" s="28"/>
      <c r="F222" s="24">
        <f t="shared" si="3"/>
        <v>0</v>
      </c>
      <c r="G222" s="10"/>
      <c r="H222" s="34"/>
      <c r="I222" s="35"/>
      <c r="J222" s="35"/>
      <c r="K222" s="35"/>
      <c r="L222" s="35"/>
      <c r="M222" s="35"/>
      <c r="N222" s="35"/>
      <c r="O222" s="35"/>
      <c r="P222" s="35"/>
      <c r="Q222" s="35"/>
      <c r="R222" s="35"/>
      <c r="S222" s="35"/>
      <c r="T222" s="35"/>
      <c r="U222" s="35"/>
      <c r="V222" s="35"/>
    </row>
    <row r="223" spans="1:22" s="1" customFormat="1" ht="15" x14ac:dyDescent="0.2">
      <c r="A223" s="7" t="s">
        <v>440</v>
      </c>
      <c r="B223" s="8" t="s">
        <v>441</v>
      </c>
      <c r="C223" s="8" t="s">
        <v>29</v>
      </c>
      <c r="D223" s="18">
        <v>1</v>
      </c>
      <c r="E223" s="28"/>
      <c r="F223" s="24">
        <f t="shared" si="3"/>
        <v>0</v>
      </c>
      <c r="G223" s="10"/>
      <c r="H223" s="34"/>
      <c r="I223" s="35"/>
      <c r="J223" s="35"/>
      <c r="K223" s="35"/>
      <c r="L223" s="35"/>
      <c r="M223" s="35"/>
      <c r="N223" s="35"/>
      <c r="O223" s="35"/>
      <c r="P223" s="35"/>
      <c r="Q223" s="35"/>
      <c r="R223" s="35"/>
      <c r="S223" s="35"/>
      <c r="T223" s="35"/>
      <c r="U223" s="35"/>
      <c r="V223" s="35"/>
    </row>
    <row r="224" spans="1:22" s="1" customFormat="1" ht="15" x14ac:dyDescent="0.2">
      <c r="A224" s="7" t="s">
        <v>442</v>
      </c>
      <c r="B224" s="8" t="s">
        <v>443</v>
      </c>
      <c r="C224" s="8"/>
      <c r="D224" s="18"/>
      <c r="E224" s="28"/>
      <c r="F224" s="24"/>
      <c r="G224" s="10">
        <f>SUM(F226:F233)</f>
        <v>0</v>
      </c>
      <c r="H224" s="34"/>
      <c r="I224" s="35"/>
      <c r="J224" s="35"/>
      <c r="K224" s="35"/>
      <c r="L224" s="35"/>
      <c r="M224" s="35"/>
      <c r="N224" s="35"/>
      <c r="O224" s="35"/>
      <c r="P224" s="35"/>
      <c r="Q224" s="35"/>
      <c r="R224" s="35"/>
      <c r="S224" s="35"/>
      <c r="T224" s="35"/>
      <c r="U224" s="35"/>
      <c r="V224" s="35"/>
    </row>
    <row r="225" spans="1:22" s="1" customFormat="1" ht="15" x14ac:dyDescent="0.2">
      <c r="A225" s="7" t="s">
        <v>444</v>
      </c>
      <c r="B225" s="8" t="s">
        <v>445</v>
      </c>
      <c r="C225" s="8" t="s">
        <v>184</v>
      </c>
      <c r="D225" s="18"/>
      <c r="E225" s="28"/>
      <c r="F225" s="24"/>
      <c r="G225" s="10"/>
      <c r="H225" s="34"/>
      <c r="I225" s="35"/>
      <c r="J225" s="35"/>
      <c r="K225" s="35"/>
      <c r="L225" s="35"/>
      <c r="M225" s="35"/>
      <c r="N225" s="35"/>
      <c r="O225" s="35"/>
      <c r="P225" s="35"/>
      <c r="Q225" s="35"/>
      <c r="R225" s="35"/>
      <c r="S225" s="35"/>
      <c r="T225" s="35"/>
      <c r="U225" s="35"/>
      <c r="V225" s="35"/>
    </row>
    <row r="226" spans="1:22" s="1" customFormat="1" ht="30" x14ac:dyDescent="0.2">
      <c r="A226" s="7" t="s">
        <v>446</v>
      </c>
      <c r="B226" s="8" t="s">
        <v>447</v>
      </c>
      <c r="C226" s="8" t="s">
        <v>29</v>
      </c>
      <c r="D226" s="18">
        <v>1</v>
      </c>
      <c r="E226" s="28"/>
      <c r="F226" s="24">
        <f t="shared" si="3"/>
        <v>0</v>
      </c>
      <c r="G226" s="10"/>
      <c r="H226" s="34"/>
      <c r="I226" s="35"/>
      <c r="J226" s="35"/>
      <c r="K226" s="35"/>
      <c r="L226" s="35"/>
      <c r="M226" s="35"/>
      <c r="N226" s="35"/>
      <c r="O226" s="35"/>
      <c r="P226" s="35"/>
      <c r="Q226" s="35"/>
      <c r="R226" s="35"/>
      <c r="S226" s="35"/>
      <c r="T226" s="35"/>
      <c r="U226" s="35"/>
      <c r="V226" s="35"/>
    </row>
    <row r="227" spans="1:22" s="1" customFormat="1" ht="15" x14ac:dyDescent="0.2">
      <c r="A227" s="7" t="s">
        <v>448</v>
      </c>
      <c r="B227" s="8" t="s">
        <v>449</v>
      </c>
      <c r="C227" s="8" t="s">
        <v>29</v>
      </c>
      <c r="D227" s="18">
        <v>1</v>
      </c>
      <c r="E227" s="28"/>
      <c r="F227" s="24">
        <f t="shared" si="3"/>
        <v>0</v>
      </c>
      <c r="G227" s="10"/>
      <c r="H227" s="34"/>
      <c r="I227" s="35"/>
      <c r="J227" s="35"/>
      <c r="K227" s="35"/>
      <c r="L227" s="35"/>
      <c r="M227" s="35"/>
      <c r="N227" s="35"/>
      <c r="O227" s="35"/>
      <c r="P227" s="35"/>
      <c r="Q227" s="35"/>
      <c r="R227" s="35"/>
      <c r="S227" s="35"/>
      <c r="T227" s="35"/>
      <c r="U227" s="35"/>
      <c r="V227" s="35"/>
    </row>
    <row r="228" spans="1:22" s="1" customFormat="1" ht="15" x14ac:dyDescent="0.2">
      <c r="A228" s="7" t="s">
        <v>450</v>
      </c>
      <c r="B228" s="8" t="s">
        <v>451</v>
      </c>
      <c r="C228" s="8" t="s">
        <v>29</v>
      </c>
      <c r="D228" s="18">
        <v>1</v>
      </c>
      <c r="E228" s="28"/>
      <c r="F228" s="24">
        <f t="shared" si="3"/>
        <v>0</v>
      </c>
      <c r="G228" s="10"/>
      <c r="H228" s="34"/>
      <c r="I228" s="35"/>
      <c r="J228" s="35"/>
      <c r="K228" s="35"/>
      <c r="L228" s="35"/>
      <c r="M228" s="35"/>
      <c r="N228" s="35"/>
      <c r="O228" s="35"/>
      <c r="P228" s="35"/>
      <c r="Q228" s="35"/>
      <c r="R228" s="35"/>
      <c r="S228" s="35"/>
      <c r="T228" s="35"/>
      <c r="U228" s="35"/>
      <c r="V228" s="35"/>
    </row>
    <row r="229" spans="1:22" s="1" customFormat="1" ht="60" x14ac:dyDescent="0.2">
      <c r="A229" s="7" t="s">
        <v>452</v>
      </c>
      <c r="B229" s="8" t="s">
        <v>453</v>
      </c>
      <c r="C229" s="8" t="s">
        <v>225</v>
      </c>
      <c r="D229" s="18">
        <v>30</v>
      </c>
      <c r="E229" s="28"/>
      <c r="F229" s="24">
        <f t="shared" si="3"/>
        <v>0</v>
      </c>
      <c r="G229" s="10"/>
      <c r="H229" s="34"/>
      <c r="I229" s="35"/>
      <c r="J229" s="35"/>
      <c r="K229" s="35"/>
      <c r="L229" s="35"/>
      <c r="M229" s="35"/>
      <c r="N229" s="35"/>
      <c r="O229" s="35"/>
      <c r="P229" s="35"/>
      <c r="Q229" s="35"/>
      <c r="R229" s="35"/>
      <c r="S229" s="35"/>
      <c r="T229" s="35"/>
      <c r="U229" s="35"/>
      <c r="V229" s="35"/>
    </row>
    <row r="230" spans="1:22" s="1" customFormat="1" ht="15" x14ac:dyDescent="0.2">
      <c r="A230" s="7" t="s">
        <v>454</v>
      </c>
      <c r="B230" s="8" t="s">
        <v>455</v>
      </c>
      <c r="C230" s="8" t="s">
        <v>29</v>
      </c>
      <c r="D230" s="18">
        <v>1</v>
      </c>
      <c r="E230" s="28"/>
      <c r="F230" s="24">
        <f t="shared" si="3"/>
        <v>0</v>
      </c>
      <c r="G230" s="10"/>
      <c r="H230" s="34"/>
      <c r="I230" s="35"/>
      <c r="J230" s="35"/>
      <c r="K230" s="35"/>
      <c r="L230" s="35"/>
      <c r="M230" s="35"/>
      <c r="N230" s="35"/>
      <c r="O230" s="35"/>
      <c r="P230" s="35"/>
      <c r="Q230" s="35"/>
      <c r="R230" s="35"/>
      <c r="S230" s="35"/>
      <c r="T230" s="35"/>
      <c r="U230" s="35"/>
      <c r="V230" s="35"/>
    </row>
    <row r="231" spans="1:22" s="1" customFormat="1" ht="15" x14ac:dyDescent="0.2">
      <c r="A231" s="7" t="s">
        <v>456</v>
      </c>
      <c r="B231" s="8" t="s">
        <v>457</v>
      </c>
      <c r="C231" s="8" t="s">
        <v>29</v>
      </c>
      <c r="D231" s="18">
        <v>10</v>
      </c>
      <c r="E231" s="28"/>
      <c r="F231" s="24">
        <f t="shared" si="3"/>
        <v>0</v>
      </c>
      <c r="G231" s="10"/>
      <c r="H231" s="34"/>
      <c r="I231" s="35"/>
      <c r="J231" s="35"/>
      <c r="K231" s="35"/>
      <c r="L231" s="35"/>
      <c r="M231" s="35"/>
      <c r="N231" s="35"/>
      <c r="O231" s="35"/>
      <c r="P231" s="35"/>
      <c r="Q231" s="35"/>
      <c r="R231" s="35"/>
      <c r="S231" s="35"/>
      <c r="T231" s="35"/>
      <c r="U231" s="35"/>
      <c r="V231" s="35"/>
    </row>
    <row r="232" spans="1:22" s="1" customFormat="1" ht="15" x14ac:dyDescent="0.2">
      <c r="A232" s="7" t="s">
        <v>458</v>
      </c>
      <c r="B232" s="8" t="s">
        <v>459</v>
      </c>
      <c r="C232" s="8" t="s">
        <v>29</v>
      </c>
      <c r="D232" s="18">
        <v>1</v>
      </c>
      <c r="E232" s="28"/>
      <c r="F232" s="24">
        <f t="shared" si="3"/>
        <v>0</v>
      </c>
      <c r="G232" s="10"/>
      <c r="H232" s="34"/>
      <c r="I232" s="35"/>
      <c r="J232" s="35"/>
      <c r="K232" s="35"/>
      <c r="L232" s="35"/>
      <c r="M232" s="35"/>
      <c r="N232" s="35"/>
      <c r="O232" s="35"/>
      <c r="P232" s="35"/>
      <c r="Q232" s="35"/>
      <c r="R232" s="35"/>
      <c r="S232" s="35"/>
      <c r="T232" s="35"/>
      <c r="U232" s="35"/>
      <c r="V232" s="35"/>
    </row>
    <row r="233" spans="1:22" s="1" customFormat="1" ht="60" x14ac:dyDescent="0.2">
      <c r="A233" s="7" t="s">
        <v>460</v>
      </c>
      <c r="B233" s="8" t="s">
        <v>461</v>
      </c>
      <c r="C233" s="8" t="s">
        <v>90</v>
      </c>
      <c r="D233" s="18">
        <v>1</v>
      </c>
      <c r="E233" s="28"/>
      <c r="F233" s="24">
        <f t="shared" si="3"/>
        <v>0</v>
      </c>
      <c r="G233" s="10"/>
      <c r="H233" s="34"/>
      <c r="I233" s="35"/>
      <c r="J233" s="35"/>
      <c r="K233" s="35"/>
      <c r="L233" s="35"/>
      <c r="M233" s="35"/>
      <c r="N233" s="35"/>
      <c r="O233" s="35"/>
      <c r="P233" s="35"/>
      <c r="Q233" s="35"/>
      <c r="R233" s="35"/>
      <c r="S233" s="35"/>
      <c r="T233" s="35"/>
      <c r="U233" s="35"/>
      <c r="V233" s="35"/>
    </row>
    <row r="234" spans="1:22" s="1" customFormat="1" ht="15" x14ac:dyDescent="0.2">
      <c r="A234" s="7" t="s">
        <v>462</v>
      </c>
      <c r="B234" s="8" t="s">
        <v>463</v>
      </c>
      <c r="C234" s="8"/>
      <c r="D234" s="18"/>
      <c r="E234" s="28"/>
      <c r="F234" s="24"/>
      <c r="G234" s="10">
        <f>SUM(F237:F244)</f>
        <v>0</v>
      </c>
      <c r="H234" s="34"/>
      <c r="I234" s="35"/>
      <c r="J234" s="35"/>
      <c r="K234" s="35"/>
      <c r="L234" s="35"/>
      <c r="M234" s="35"/>
      <c r="N234" s="35"/>
      <c r="O234" s="35"/>
      <c r="P234" s="35"/>
      <c r="Q234" s="35"/>
      <c r="R234" s="35"/>
      <c r="S234" s="35"/>
      <c r="T234" s="35"/>
      <c r="U234" s="35"/>
      <c r="V234" s="35"/>
    </row>
    <row r="235" spans="1:22" s="1" customFormat="1" ht="45" x14ac:dyDescent="0.2">
      <c r="A235" s="7" t="s">
        <v>464</v>
      </c>
      <c r="B235" s="8" t="s">
        <v>465</v>
      </c>
      <c r="C235" s="8" t="s">
        <v>184</v>
      </c>
      <c r="D235" s="18"/>
      <c r="E235" s="28"/>
      <c r="F235" s="24"/>
      <c r="G235" s="10"/>
      <c r="H235" s="34"/>
      <c r="I235" s="35"/>
      <c r="J235" s="35"/>
      <c r="K235" s="35"/>
      <c r="L235" s="35"/>
      <c r="M235" s="35"/>
      <c r="N235" s="35"/>
      <c r="O235" s="35"/>
      <c r="P235" s="35"/>
      <c r="Q235" s="35"/>
      <c r="R235" s="35"/>
      <c r="S235" s="35"/>
      <c r="T235" s="35"/>
      <c r="U235" s="35"/>
      <c r="V235" s="35"/>
    </row>
    <row r="236" spans="1:22" s="1" customFormat="1" ht="15" x14ac:dyDescent="0.2">
      <c r="A236" s="7" t="s">
        <v>466</v>
      </c>
      <c r="B236" s="8" t="s">
        <v>467</v>
      </c>
      <c r="C236" s="8" t="s">
        <v>184</v>
      </c>
      <c r="D236" s="18"/>
      <c r="E236" s="28"/>
      <c r="F236" s="24"/>
      <c r="G236" s="10"/>
      <c r="H236" s="34"/>
      <c r="I236" s="35"/>
      <c r="J236" s="35"/>
      <c r="K236" s="35"/>
      <c r="L236" s="35"/>
      <c r="M236" s="35"/>
      <c r="N236" s="35"/>
      <c r="O236" s="35"/>
      <c r="P236" s="35"/>
      <c r="Q236" s="35"/>
      <c r="R236" s="35"/>
      <c r="S236" s="35"/>
      <c r="T236" s="35"/>
      <c r="U236" s="35"/>
      <c r="V236" s="35"/>
    </row>
    <row r="237" spans="1:22" s="1" customFormat="1" ht="30" x14ac:dyDescent="0.2">
      <c r="A237" s="7" t="s">
        <v>468</v>
      </c>
      <c r="B237" s="8" t="s">
        <v>469</v>
      </c>
      <c r="C237" s="8" t="s">
        <v>29</v>
      </c>
      <c r="D237" s="18">
        <v>1</v>
      </c>
      <c r="E237" s="28"/>
      <c r="F237" s="24">
        <f t="shared" si="3"/>
        <v>0</v>
      </c>
      <c r="G237" s="10"/>
      <c r="H237" s="34"/>
      <c r="I237" s="35"/>
      <c r="J237" s="35"/>
      <c r="K237" s="35"/>
      <c r="L237" s="35"/>
      <c r="M237" s="35"/>
      <c r="N237" s="35"/>
      <c r="O237" s="35"/>
      <c r="P237" s="35"/>
      <c r="Q237" s="35"/>
      <c r="R237" s="35"/>
      <c r="S237" s="35"/>
      <c r="T237" s="35"/>
      <c r="U237" s="35"/>
      <c r="V237" s="35"/>
    </row>
    <row r="238" spans="1:22" s="1" customFormat="1" ht="30" x14ac:dyDescent="0.2">
      <c r="A238" s="7" t="s">
        <v>470</v>
      </c>
      <c r="B238" s="8" t="s">
        <v>471</v>
      </c>
      <c r="C238" s="8" t="s">
        <v>29</v>
      </c>
      <c r="D238" s="18">
        <v>1</v>
      </c>
      <c r="E238" s="28"/>
      <c r="F238" s="24">
        <f t="shared" si="3"/>
        <v>0</v>
      </c>
      <c r="G238" s="10"/>
      <c r="H238" s="34"/>
      <c r="I238" s="35"/>
      <c r="J238" s="35"/>
      <c r="K238" s="35"/>
      <c r="L238" s="35"/>
      <c r="M238" s="35"/>
      <c r="N238" s="35"/>
      <c r="O238" s="35"/>
      <c r="P238" s="35"/>
      <c r="Q238" s="35"/>
      <c r="R238" s="35"/>
      <c r="S238" s="35"/>
      <c r="T238" s="35"/>
      <c r="U238" s="35"/>
      <c r="V238" s="35"/>
    </row>
    <row r="239" spans="1:22" s="1" customFormat="1" ht="15" x14ac:dyDescent="0.2">
      <c r="A239" s="7" t="s">
        <v>472</v>
      </c>
      <c r="B239" s="8" t="s">
        <v>473</v>
      </c>
      <c r="C239" s="8" t="s">
        <v>29</v>
      </c>
      <c r="D239" s="18">
        <v>20</v>
      </c>
      <c r="E239" s="28"/>
      <c r="F239" s="24">
        <f t="shared" si="3"/>
        <v>0</v>
      </c>
      <c r="G239" s="10"/>
      <c r="H239" s="34"/>
      <c r="I239" s="35"/>
      <c r="J239" s="35"/>
      <c r="K239" s="35"/>
      <c r="L239" s="35"/>
      <c r="M239" s="35"/>
      <c r="N239" s="35"/>
      <c r="O239" s="35"/>
      <c r="P239" s="35"/>
      <c r="Q239" s="35"/>
      <c r="R239" s="35"/>
      <c r="S239" s="35"/>
      <c r="T239" s="35"/>
      <c r="U239" s="35"/>
      <c r="V239" s="35"/>
    </row>
    <row r="240" spans="1:22" s="1" customFormat="1" ht="15" x14ac:dyDescent="0.2">
      <c r="A240" s="7" t="s">
        <v>474</v>
      </c>
      <c r="B240" s="8" t="s">
        <v>475</v>
      </c>
      <c r="C240" s="8" t="s">
        <v>121</v>
      </c>
      <c r="D240" s="18">
        <v>700</v>
      </c>
      <c r="E240" s="28"/>
      <c r="F240" s="24">
        <f t="shared" si="3"/>
        <v>0</v>
      </c>
      <c r="G240" s="10"/>
      <c r="H240" s="34"/>
      <c r="I240" s="35"/>
      <c r="J240" s="35"/>
      <c r="K240" s="35"/>
      <c r="L240" s="35"/>
      <c r="M240" s="35"/>
      <c r="N240" s="35"/>
      <c r="O240" s="35"/>
      <c r="P240" s="35"/>
      <c r="Q240" s="35"/>
      <c r="R240" s="35"/>
      <c r="S240" s="35"/>
      <c r="T240" s="35"/>
      <c r="U240" s="35"/>
      <c r="V240" s="35"/>
    </row>
    <row r="241" spans="1:22" s="1" customFormat="1" ht="15" x14ac:dyDescent="0.2">
      <c r="A241" s="7" t="s">
        <v>476</v>
      </c>
      <c r="B241" s="8" t="s">
        <v>477</v>
      </c>
      <c r="C241" s="8" t="s">
        <v>121</v>
      </c>
      <c r="D241" s="18">
        <v>10</v>
      </c>
      <c r="E241" s="28"/>
      <c r="F241" s="24">
        <f t="shared" si="3"/>
        <v>0</v>
      </c>
      <c r="G241" s="10"/>
      <c r="H241" s="34"/>
      <c r="I241" s="35"/>
      <c r="J241" s="35"/>
      <c r="K241" s="35"/>
      <c r="L241" s="35"/>
      <c r="M241" s="35"/>
      <c r="N241" s="35"/>
      <c r="O241" s="35"/>
      <c r="P241" s="35"/>
      <c r="Q241" s="35"/>
      <c r="R241" s="35"/>
      <c r="S241" s="35"/>
      <c r="T241" s="35"/>
      <c r="U241" s="35"/>
      <c r="V241" s="35"/>
    </row>
    <row r="242" spans="1:22" s="1" customFormat="1" ht="15" x14ac:dyDescent="0.2">
      <c r="A242" s="7" t="s">
        <v>478</v>
      </c>
      <c r="B242" s="8" t="s">
        <v>479</v>
      </c>
      <c r="C242" s="8" t="s">
        <v>90</v>
      </c>
      <c r="D242" s="18">
        <v>1</v>
      </c>
      <c r="E242" s="28"/>
      <c r="F242" s="24">
        <f t="shared" si="3"/>
        <v>0</v>
      </c>
      <c r="G242" s="10"/>
      <c r="H242" s="34"/>
      <c r="I242" s="35"/>
      <c r="J242" s="35"/>
      <c r="K242" s="35"/>
      <c r="L242" s="35"/>
      <c r="M242" s="35"/>
      <c r="N242" s="35"/>
      <c r="O242" s="35"/>
      <c r="P242" s="35"/>
      <c r="Q242" s="35"/>
      <c r="R242" s="35"/>
      <c r="S242" s="35"/>
      <c r="T242" s="35"/>
      <c r="U242" s="35"/>
      <c r="V242" s="35"/>
    </row>
    <row r="243" spans="1:22" s="1" customFormat="1" ht="15" x14ac:dyDescent="0.2">
      <c r="A243" s="7" t="s">
        <v>480</v>
      </c>
      <c r="B243" s="8" t="s">
        <v>481</v>
      </c>
      <c r="C243" s="8" t="s">
        <v>90</v>
      </c>
      <c r="D243" s="18">
        <v>1</v>
      </c>
      <c r="E243" s="28"/>
      <c r="F243" s="24">
        <f t="shared" si="3"/>
        <v>0</v>
      </c>
      <c r="G243" s="10"/>
      <c r="H243" s="34"/>
      <c r="I243" s="35"/>
      <c r="J243" s="35"/>
      <c r="K243" s="35"/>
      <c r="L243" s="35"/>
      <c r="M243" s="35"/>
      <c r="N243" s="35"/>
      <c r="O243" s="35"/>
      <c r="P243" s="35"/>
      <c r="Q243" s="35"/>
      <c r="R243" s="35"/>
      <c r="S243" s="35"/>
      <c r="T243" s="35"/>
      <c r="U243" s="35"/>
      <c r="V243" s="35"/>
    </row>
    <row r="244" spans="1:22" s="1" customFormat="1" ht="45" x14ac:dyDescent="0.2">
      <c r="A244" s="7" t="s">
        <v>482</v>
      </c>
      <c r="B244" s="8" t="s">
        <v>483</v>
      </c>
      <c r="C244" s="8" t="s">
        <v>90</v>
      </c>
      <c r="D244" s="18">
        <v>1</v>
      </c>
      <c r="E244" s="28"/>
      <c r="F244" s="24">
        <f t="shared" si="3"/>
        <v>0</v>
      </c>
      <c r="G244" s="10"/>
      <c r="H244" s="34"/>
      <c r="I244" s="35"/>
      <c r="J244" s="35"/>
      <c r="K244" s="35"/>
      <c r="L244" s="35"/>
      <c r="M244" s="35"/>
      <c r="N244" s="35"/>
      <c r="O244" s="35"/>
      <c r="P244" s="35"/>
      <c r="Q244" s="35"/>
      <c r="R244" s="35"/>
      <c r="S244" s="35"/>
      <c r="T244" s="35"/>
      <c r="U244" s="35"/>
      <c r="V244" s="35"/>
    </row>
    <row r="245" spans="1:22" s="1" customFormat="1" ht="15" x14ac:dyDescent="0.2">
      <c r="A245" s="7" t="s">
        <v>484</v>
      </c>
      <c r="B245" s="8" t="s">
        <v>181</v>
      </c>
      <c r="C245" s="8"/>
      <c r="D245" s="18"/>
      <c r="E245" s="28"/>
      <c r="F245" s="24"/>
      <c r="G245" s="10">
        <f>SUM(F247:F248)</f>
        <v>0</v>
      </c>
      <c r="H245" s="34"/>
      <c r="I245" s="35"/>
      <c r="J245" s="35"/>
      <c r="K245" s="35"/>
      <c r="L245" s="35"/>
      <c r="M245" s="35"/>
      <c r="N245" s="35"/>
      <c r="O245" s="35"/>
      <c r="P245" s="35"/>
      <c r="Q245" s="35"/>
      <c r="R245" s="35"/>
      <c r="S245" s="35"/>
      <c r="T245" s="35"/>
      <c r="U245" s="35"/>
      <c r="V245" s="35"/>
    </row>
    <row r="246" spans="1:22" s="1" customFormat="1" ht="15" x14ac:dyDescent="0.2">
      <c r="A246" s="7" t="s">
        <v>485</v>
      </c>
      <c r="B246" s="8" t="s">
        <v>486</v>
      </c>
      <c r="C246" s="8" t="s">
        <v>184</v>
      </c>
      <c r="D246" s="18"/>
      <c r="E246" s="28"/>
      <c r="F246" s="24"/>
      <c r="G246" s="10"/>
      <c r="H246" s="34"/>
      <c r="I246" s="35"/>
      <c r="J246" s="35"/>
      <c r="K246" s="35"/>
      <c r="L246" s="35"/>
      <c r="M246" s="35"/>
      <c r="N246" s="35"/>
      <c r="O246" s="35"/>
      <c r="P246" s="35"/>
      <c r="Q246" s="35"/>
      <c r="R246" s="35"/>
      <c r="S246" s="35"/>
      <c r="T246" s="35"/>
      <c r="U246" s="35"/>
      <c r="V246" s="35"/>
    </row>
    <row r="247" spans="1:22" s="1" customFormat="1" ht="60" x14ac:dyDescent="0.2">
      <c r="A247" s="7" t="s">
        <v>487</v>
      </c>
      <c r="B247" s="8" t="s">
        <v>488</v>
      </c>
      <c r="C247" s="8" t="s">
        <v>184</v>
      </c>
      <c r="D247" s="18"/>
      <c r="E247" s="28"/>
      <c r="F247" s="24"/>
      <c r="G247" s="10"/>
      <c r="H247" s="34"/>
      <c r="I247" s="35"/>
      <c r="J247" s="35"/>
      <c r="K247" s="35"/>
      <c r="L247" s="35"/>
      <c r="M247" s="35"/>
      <c r="N247" s="35"/>
      <c r="O247" s="35"/>
      <c r="P247" s="35"/>
      <c r="Q247" s="35"/>
      <c r="R247" s="35"/>
      <c r="S247" s="35"/>
      <c r="T247" s="35"/>
      <c r="U247" s="35"/>
      <c r="V247" s="35"/>
    </row>
    <row r="248" spans="1:22" s="1" customFormat="1" ht="45" x14ac:dyDescent="0.2">
      <c r="A248" s="7" t="s">
        <v>489</v>
      </c>
      <c r="B248" s="8" t="s">
        <v>490</v>
      </c>
      <c r="C248" s="8" t="s">
        <v>90</v>
      </c>
      <c r="D248" s="18">
        <v>1</v>
      </c>
      <c r="E248" s="28"/>
      <c r="F248" s="24">
        <f t="shared" si="3"/>
        <v>0</v>
      </c>
      <c r="G248" s="10"/>
      <c r="H248" s="34"/>
      <c r="I248" s="35"/>
      <c r="J248" s="35"/>
      <c r="K248" s="35"/>
      <c r="L248" s="35"/>
      <c r="M248" s="35"/>
      <c r="N248" s="35"/>
      <c r="O248" s="35"/>
      <c r="P248" s="35"/>
      <c r="Q248" s="35"/>
      <c r="R248" s="35"/>
      <c r="S248" s="35"/>
      <c r="T248" s="35"/>
      <c r="U248" s="35"/>
      <c r="V248" s="35"/>
    </row>
    <row r="249" spans="1:22" s="1" customFormat="1" ht="15" x14ac:dyDescent="0.2">
      <c r="A249" s="7" t="s">
        <v>491</v>
      </c>
      <c r="B249" s="8" t="s">
        <v>492</v>
      </c>
      <c r="C249" s="8"/>
      <c r="D249" s="18"/>
      <c r="E249" s="28"/>
      <c r="F249" s="24"/>
      <c r="G249" s="10">
        <f>SUM(F251:F255)</f>
        <v>0</v>
      </c>
      <c r="H249" s="34"/>
      <c r="I249" s="35"/>
      <c r="J249" s="35"/>
      <c r="K249" s="35"/>
      <c r="L249" s="35"/>
      <c r="M249" s="35"/>
      <c r="N249" s="35"/>
      <c r="O249" s="35"/>
      <c r="P249" s="35"/>
      <c r="Q249" s="35"/>
      <c r="R249" s="35"/>
      <c r="S249" s="35"/>
      <c r="T249" s="35"/>
      <c r="U249" s="35"/>
      <c r="V249" s="35"/>
    </row>
    <row r="250" spans="1:22" s="1" customFormat="1" ht="60" x14ac:dyDescent="0.2">
      <c r="A250" s="7" t="s">
        <v>493</v>
      </c>
      <c r="B250" s="8" t="s">
        <v>494</v>
      </c>
      <c r="C250" s="8" t="s">
        <v>184</v>
      </c>
      <c r="D250" s="18"/>
      <c r="E250" s="28"/>
      <c r="F250" s="24"/>
      <c r="G250" s="10"/>
      <c r="H250" s="34"/>
      <c r="I250" s="35"/>
      <c r="J250" s="35"/>
      <c r="K250" s="35"/>
      <c r="L250" s="35"/>
      <c r="M250" s="35"/>
      <c r="N250" s="35"/>
      <c r="O250" s="35"/>
      <c r="P250" s="35"/>
      <c r="Q250" s="35"/>
      <c r="R250" s="35"/>
      <c r="S250" s="35"/>
      <c r="T250" s="35"/>
      <c r="U250" s="35"/>
      <c r="V250" s="35"/>
    </row>
    <row r="251" spans="1:22" s="1" customFormat="1" ht="60" x14ac:dyDescent="0.2">
      <c r="A251" s="7" t="s">
        <v>495</v>
      </c>
      <c r="B251" s="8" t="s">
        <v>496</v>
      </c>
      <c r="C251" s="8" t="s">
        <v>29</v>
      </c>
      <c r="D251" s="18">
        <v>23</v>
      </c>
      <c r="E251" s="28"/>
      <c r="F251" s="24">
        <f t="shared" si="3"/>
        <v>0</v>
      </c>
      <c r="G251" s="10"/>
      <c r="H251" s="34"/>
      <c r="I251" s="35"/>
      <c r="J251" s="35"/>
      <c r="K251" s="35"/>
      <c r="L251" s="35"/>
      <c r="M251" s="35"/>
      <c r="N251" s="35"/>
      <c r="O251" s="35"/>
      <c r="P251" s="35"/>
      <c r="Q251" s="35"/>
      <c r="R251" s="35"/>
      <c r="S251" s="35"/>
      <c r="T251" s="35"/>
      <c r="U251" s="35"/>
      <c r="V251" s="35"/>
    </row>
    <row r="252" spans="1:22" s="1" customFormat="1" ht="30" x14ac:dyDescent="0.2">
      <c r="A252" s="7" t="s">
        <v>497</v>
      </c>
      <c r="B252" s="8" t="s">
        <v>498</v>
      </c>
      <c r="C252" s="8" t="s">
        <v>29</v>
      </c>
      <c r="D252" s="18">
        <v>20</v>
      </c>
      <c r="E252" s="28"/>
      <c r="F252" s="24">
        <f t="shared" si="3"/>
        <v>0</v>
      </c>
      <c r="G252" s="10"/>
      <c r="H252" s="34"/>
      <c r="I252" s="35"/>
      <c r="J252" s="35"/>
      <c r="K252" s="35"/>
      <c r="L252" s="35"/>
      <c r="M252" s="35"/>
      <c r="N252" s="35"/>
      <c r="O252" s="35"/>
      <c r="P252" s="35"/>
      <c r="Q252" s="35"/>
      <c r="R252" s="35"/>
      <c r="S252" s="35"/>
      <c r="T252" s="35"/>
      <c r="U252" s="35"/>
      <c r="V252" s="35"/>
    </row>
    <row r="253" spans="1:22" s="1" customFormat="1" ht="60" x14ac:dyDescent="0.2">
      <c r="A253" s="7" t="s">
        <v>499</v>
      </c>
      <c r="B253" s="8" t="s">
        <v>500</v>
      </c>
      <c r="C253" s="8" t="s">
        <v>29</v>
      </c>
      <c r="D253" s="18">
        <v>5</v>
      </c>
      <c r="E253" s="28"/>
      <c r="F253" s="24">
        <f t="shared" si="3"/>
        <v>0</v>
      </c>
      <c r="G253" s="10"/>
      <c r="H253" s="34"/>
      <c r="I253" s="35"/>
      <c r="J253" s="35"/>
      <c r="K253" s="35"/>
      <c r="L253" s="35"/>
      <c r="M253" s="35"/>
      <c r="N253" s="35"/>
      <c r="O253" s="35"/>
      <c r="P253" s="35"/>
      <c r="Q253" s="35"/>
      <c r="R253" s="35"/>
      <c r="S253" s="35"/>
      <c r="T253" s="35"/>
      <c r="U253" s="35"/>
      <c r="V253" s="35"/>
    </row>
    <row r="254" spans="1:22" s="1" customFormat="1" ht="60" x14ac:dyDescent="0.2">
      <c r="A254" s="7" t="s">
        <v>501</v>
      </c>
      <c r="B254" s="8" t="s">
        <v>502</v>
      </c>
      <c r="C254" s="8" t="s">
        <v>90</v>
      </c>
      <c r="D254" s="18">
        <v>13</v>
      </c>
      <c r="E254" s="28"/>
      <c r="F254" s="24">
        <f t="shared" si="3"/>
        <v>0</v>
      </c>
      <c r="G254" s="10"/>
      <c r="H254" s="34"/>
      <c r="I254" s="35"/>
      <c r="J254" s="35"/>
      <c r="K254" s="35"/>
      <c r="L254" s="35"/>
      <c r="M254" s="35"/>
      <c r="N254" s="35"/>
      <c r="O254" s="35"/>
      <c r="P254" s="35"/>
      <c r="Q254" s="35"/>
      <c r="R254" s="35"/>
      <c r="S254" s="35"/>
      <c r="T254" s="35"/>
      <c r="U254" s="35"/>
      <c r="V254" s="35"/>
    </row>
    <row r="255" spans="1:22" s="1" customFormat="1" ht="75" x14ac:dyDescent="0.2">
      <c r="A255" s="7" t="s">
        <v>503</v>
      </c>
      <c r="B255" s="8" t="s">
        <v>504</v>
      </c>
      <c r="C255" s="8" t="s">
        <v>90</v>
      </c>
      <c r="D255" s="18">
        <v>1</v>
      </c>
      <c r="E255" s="28"/>
      <c r="F255" s="24">
        <f t="shared" si="3"/>
        <v>0</v>
      </c>
      <c r="G255" s="10"/>
      <c r="H255" s="34"/>
      <c r="I255" s="35"/>
      <c r="J255" s="35"/>
      <c r="K255" s="35"/>
      <c r="L255" s="35"/>
      <c r="M255" s="35"/>
      <c r="N255" s="35"/>
      <c r="O255" s="35"/>
      <c r="P255" s="35"/>
      <c r="Q255" s="35"/>
      <c r="R255" s="35"/>
      <c r="S255" s="35"/>
      <c r="T255" s="35"/>
      <c r="U255" s="35"/>
      <c r="V255" s="35"/>
    </row>
    <row r="256" spans="1:22" s="1" customFormat="1" ht="15" x14ac:dyDescent="0.2">
      <c r="A256" s="7" t="s">
        <v>505</v>
      </c>
      <c r="B256" s="8" t="s">
        <v>506</v>
      </c>
      <c r="C256" s="8"/>
      <c r="D256" s="18"/>
      <c r="E256" s="28"/>
      <c r="F256" s="24"/>
      <c r="G256" s="10"/>
      <c r="H256" s="34"/>
      <c r="I256" s="35"/>
      <c r="J256" s="35"/>
      <c r="K256" s="35"/>
      <c r="L256" s="35"/>
      <c r="M256" s="35"/>
      <c r="N256" s="35"/>
      <c r="O256" s="35"/>
      <c r="P256" s="35"/>
      <c r="Q256" s="35"/>
      <c r="R256" s="35"/>
      <c r="S256" s="35"/>
      <c r="T256" s="35"/>
      <c r="U256" s="35"/>
      <c r="V256" s="35"/>
    </row>
    <row r="257" spans="1:22" s="1" customFormat="1" ht="15" x14ac:dyDescent="0.2">
      <c r="A257" s="7" t="s">
        <v>507</v>
      </c>
      <c r="B257" s="8" t="s">
        <v>506</v>
      </c>
      <c r="C257" s="8"/>
      <c r="D257" s="18"/>
      <c r="E257" s="28"/>
      <c r="F257" s="24"/>
      <c r="G257" s="10">
        <f>SUM(F258:F259)</f>
        <v>0</v>
      </c>
      <c r="H257" s="34"/>
      <c r="I257" s="35"/>
      <c r="J257" s="35"/>
      <c r="K257" s="35"/>
      <c r="L257" s="35"/>
      <c r="M257" s="35"/>
      <c r="N257" s="35"/>
      <c r="O257" s="35"/>
      <c r="P257" s="35"/>
      <c r="Q257" s="35"/>
      <c r="R257" s="35"/>
      <c r="S257" s="35"/>
      <c r="T257" s="35"/>
      <c r="U257" s="35"/>
      <c r="V257" s="35"/>
    </row>
    <row r="258" spans="1:22" s="1" customFormat="1" ht="30" x14ac:dyDescent="0.2">
      <c r="A258" s="7" t="s">
        <v>508</v>
      </c>
      <c r="B258" s="8" t="s">
        <v>509</v>
      </c>
      <c r="C258" s="8" t="s">
        <v>13</v>
      </c>
      <c r="D258" s="18">
        <v>400</v>
      </c>
      <c r="E258" s="28"/>
      <c r="F258" s="24">
        <f t="shared" si="3"/>
        <v>0</v>
      </c>
      <c r="G258" s="10"/>
      <c r="H258" s="34"/>
      <c r="I258" s="35"/>
      <c r="J258" s="35"/>
      <c r="K258" s="35"/>
      <c r="L258" s="35"/>
      <c r="M258" s="35"/>
      <c r="N258" s="35"/>
      <c r="O258" s="35"/>
      <c r="P258" s="35"/>
      <c r="Q258" s="35"/>
      <c r="R258" s="35"/>
      <c r="S258" s="35"/>
      <c r="T258" s="35"/>
      <c r="U258" s="35"/>
      <c r="V258" s="35"/>
    </row>
    <row r="259" spans="1:22" s="1" customFormat="1" ht="30" x14ac:dyDescent="0.2">
      <c r="A259" s="7" t="s">
        <v>510</v>
      </c>
      <c r="B259" s="8" t="s">
        <v>511</v>
      </c>
      <c r="C259" s="8" t="s">
        <v>13</v>
      </c>
      <c r="D259" s="18">
        <v>10</v>
      </c>
      <c r="E259" s="28"/>
      <c r="F259" s="24">
        <f t="shared" si="3"/>
        <v>0</v>
      </c>
      <c r="G259" s="10"/>
      <c r="H259" s="34"/>
      <c r="I259" s="35"/>
      <c r="J259" s="35"/>
      <c r="K259" s="35"/>
      <c r="L259" s="35"/>
      <c r="M259" s="35"/>
      <c r="N259" s="35"/>
      <c r="O259" s="35"/>
      <c r="P259" s="35"/>
      <c r="Q259" s="35"/>
      <c r="R259" s="35"/>
      <c r="S259" s="35"/>
      <c r="T259" s="35"/>
      <c r="U259" s="35"/>
      <c r="V259" s="35"/>
    </row>
    <row r="260" spans="1:22" s="1" customFormat="1" ht="15" x14ac:dyDescent="0.2">
      <c r="A260" s="7" t="s">
        <v>512</v>
      </c>
      <c r="B260" s="8" t="s">
        <v>513</v>
      </c>
      <c r="C260" s="8"/>
      <c r="D260" s="18"/>
      <c r="E260" s="28"/>
      <c r="F260" s="24"/>
      <c r="G260" s="10"/>
      <c r="H260" s="34"/>
      <c r="I260" s="35"/>
      <c r="J260" s="35"/>
      <c r="K260" s="35"/>
      <c r="L260" s="35"/>
      <c r="M260" s="35"/>
      <c r="N260" s="35"/>
      <c r="O260" s="35"/>
      <c r="P260" s="35"/>
      <c r="Q260" s="35"/>
      <c r="R260" s="35"/>
      <c r="S260" s="35"/>
      <c r="T260" s="35"/>
      <c r="U260" s="35"/>
      <c r="V260" s="35"/>
    </row>
    <row r="261" spans="1:22" s="1" customFormat="1" ht="15" x14ac:dyDescent="0.2">
      <c r="A261" s="7" t="s">
        <v>514</v>
      </c>
      <c r="B261" s="8" t="s">
        <v>513</v>
      </c>
      <c r="C261" s="8"/>
      <c r="D261" s="18"/>
      <c r="E261" s="28"/>
      <c r="F261" s="24"/>
      <c r="G261" s="10">
        <f>SUM(F263:F278)</f>
        <v>0</v>
      </c>
      <c r="H261" s="34"/>
      <c r="I261" s="35"/>
      <c r="J261" s="35"/>
      <c r="K261" s="35"/>
      <c r="L261" s="35"/>
      <c r="M261" s="35"/>
      <c r="N261" s="35"/>
      <c r="O261" s="35"/>
      <c r="P261" s="35"/>
      <c r="Q261" s="35"/>
      <c r="R261" s="35"/>
      <c r="S261" s="35"/>
      <c r="T261" s="35"/>
      <c r="U261" s="35"/>
      <c r="V261" s="35"/>
    </row>
    <row r="262" spans="1:22" s="1" customFormat="1" ht="15" x14ac:dyDescent="0.2">
      <c r="A262" s="7" t="s">
        <v>515</v>
      </c>
      <c r="B262" s="8" t="s">
        <v>516</v>
      </c>
      <c r="C262" s="8" t="s">
        <v>184</v>
      </c>
      <c r="D262" s="18"/>
      <c r="E262" s="28"/>
      <c r="F262" s="24"/>
      <c r="G262" s="10"/>
      <c r="H262" s="34"/>
      <c r="I262" s="35"/>
      <c r="J262" s="35"/>
      <c r="K262" s="35"/>
      <c r="L262" s="35"/>
      <c r="M262" s="35"/>
      <c r="N262" s="35"/>
      <c r="O262" s="35"/>
      <c r="P262" s="35"/>
      <c r="Q262" s="35"/>
      <c r="R262" s="35"/>
      <c r="S262" s="35"/>
      <c r="T262" s="35"/>
      <c r="U262" s="35"/>
      <c r="V262" s="35"/>
    </row>
    <row r="263" spans="1:22" s="1" customFormat="1" ht="30" x14ac:dyDescent="0.2">
      <c r="A263" s="7" t="s">
        <v>517</v>
      </c>
      <c r="B263" s="8" t="s">
        <v>518</v>
      </c>
      <c r="C263" s="8" t="s">
        <v>184</v>
      </c>
      <c r="D263" s="18"/>
      <c r="E263" s="28"/>
      <c r="F263" s="24"/>
      <c r="G263" s="10"/>
      <c r="H263" s="34"/>
      <c r="I263" s="35"/>
      <c r="J263" s="35"/>
      <c r="K263" s="35"/>
      <c r="L263" s="35"/>
      <c r="M263" s="35"/>
      <c r="N263" s="35"/>
      <c r="O263" s="35"/>
      <c r="P263" s="35"/>
      <c r="Q263" s="35"/>
      <c r="R263" s="35"/>
      <c r="S263" s="35"/>
      <c r="T263" s="35"/>
      <c r="U263" s="35"/>
      <c r="V263" s="35"/>
    </row>
    <row r="264" spans="1:22" s="1" customFormat="1" ht="45" x14ac:dyDescent="0.2">
      <c r="A264" s="7" t="s">
        <v>519</v>
      </c>
      <c r="B264" s="8" t="s">
        <v>520</v>
      </c>
      <c r="C264" s="8" t="s">
        <v>184</v>
      </c>
      <c r="D264" s="18"/>
      <c r="E264" s="28"/>
      <c r="F264" s="24"/>
      <c r="G264" s="10"/>
      <c r="H264" s="34"/>
      <c r="I264" s="35"/>
      <c r="J264" s="35"/>
      <c r="K264" s="35"/>
      <c r="L264" s="35"/>
      <c r="M264" s="35"/>
      <c r="N264" s="35"/>
      <c r="O264" s="35"/>
      <c r="P264" s="35"/>
      <c r="Q264" s="35"/>
      <c r="R264" s="35"/>
      <c r="S264" s="35"/>
      <c r="T264" s="35"/>
      <c r="U264" s="35"/>
      <c r="V264" s="35"/>
    </row>
    <row r="265" spans="1:22" s="1" customFormat="1" ht="15" x14ac:dyDescent="0.2">
      <c r="A265" s="7" t="s">
        <v>521</v>
      </c>
      <c r="B265" s="8" t="s">
        <v>522</v>
      </c>
      <c r="C265" s="8" t="s">
        <v>184</v>
      </c>
      <c r="D265" s="18"/>
      <c r="E265" s="28"/>
      <c r="F265" s="24"/>
      <c r="G265" s="10"/>
      <c r="H265" s="34"/>
      <c r="I265" s="35"/>
      <c r="J265" s="35"/>
      <c r="K265" s="35"/>
      <c r="L265" s="35"/>
      <c r="M265" s="35"/>
      <c r="N265" s="35"/>
      <c r="O265" s="35"/>
      <c r="P265" s="35"/>
      <c r="Q265" s="35"/>
      <c r="R265" s="35"/>
      <c r="S265" s="35"/>
      <c r="T265" s="35"/>
      <c r="U265" s="35"/>
      <c r="V265" s="35"/>
    </row>
    <row r="266" spans="1:22" s="1" customFormat="1" ht="15" x14ac:dyDescent="0.2">
      <c r="A266" s="7" t="s">
        <v>523</v>
      </c>
      <c r="B266" s="8" t="s">
        <v>524</v>
      </c>
      <c r="C266" s="8" t="s">
        <v>13</v>
      </c>
      <c r="D266" s="18">
        <v>330</v>
      </c>
      <c r="E266" s="28"/>
      <c r="F266" s="24">
        <f t="shared" si="3"/>
        <v>0</v>
      </c>
      <c r="G266" s="10"/>
      <c r="H266" s="34"/>
      <c r="I266" s="35"/>
      <c r="J266" s="35"/>
      <c r="K266" s="35"/>
      <c r="L266" s="35"/>
      <c r="M266" s="35"/>
      <c r="N266" s="35"/>
      <c r="O266" s="35"/>
      <c r="P266" s="35"/>
      <c r="Q266" s="35"/>
      <c r="R266" s="35"/>
      <c r="S266" s="35"/>
      <c r="T266" s="35"/>
      <c r="U266" s="35"/>
      <c r="V266" s="35"/>
    </row>
    <row r="267" spans="1:22" s="1" customFormat="1" ht="15" x14ac:dyDescent="0.2">
      <c r="A267" s="7" t="s">
        <v>525</v>
      </c>
      <c r="B267" s="8" t="s">
        <v>526</v>
      </c>
      <c r="C267" s="8" t="s">
        <v>121</v>
      </c>
      <c r="D267" s="18">
        <v>300</v>
      </c>
      <c r="E267" s="28"/>
      <c r="F267" s="24">
        <f t="shared" si="3"/>
        <v>0</v>
      </c>
      <c r="G267" s="10"/>
      <c r="H267" s="34"/>
      <c r="I267" s="35"/>
      <c r="J267" s="35"/>
      <c r="K267" s="35"/>
      <c r="L267" s="35"/>
      <c r="M267" s="35"/>
      <c r="N267" s="35"/>
      <c r="O267" s="35"/>
      <c r="P267" s="35"/>
      <c r="Q267" s="35"/>
      <c r="R267" s="35"/>
      <c r="S267" s="35"/>
      <c r="T267" s="35"/>
      <c r="U267" s="35"/>
      <c r="V267" s="35"/>
    </row>
    <row r="268" spans="1:22" s="1" customFormat="1" ht="15" x14ac:dyDescent="0.2">
      <c r="A268" s="7" t="s">
        <v>527</v>
      </c>
      <c r="B268" s="8" t="s">
        <v>528</v>
      </c>
      <c r="C268" s="8" t="s">
        <v>13</v>
      </c>
      <c r="D268" s="18">
        <v>100</v>
      </c>
      <c r="E268" s="28"/>
      <c r="F268" s="24">
        <f t="shared" ref="F268:F331" si="4">+E268*D268</f>
        <v>0</v>
      </c>
      <c r="G268" s="10"/>
      <c r="H268" s="34"/>
      <c r="I268" s="35"/>
      <c r="J268" s="35"/>
      <c r="K268" s="35"/>
      <c r="L268" s="35"/>
      <c r="M268" s="35"/>
      <c r="N268" s="35"/>
      <c r="O268" s="35"/>
      <c r="P268" s="35"/>
      <c r="Q268" s="35"/>
      <c r="R268" s="35"/>
      <c r="S268" s="35"/>
      <c r="T268" s="35"/>
      <c r="U268" s="35"/>
      <c r="V268" s="35"/>
    </row>
    <row r="269" spans="1:22" s="1" customFormat="1" ht="15" x14ac:dyDescent="0.2">
      <c r="A269" s="7" t="s">
        <v>529</v>
      </c>
      <c r="B269" s="8" t="s">
        <v>526</v>
      </c>
      <c r="C269" s="8" t="s">
        <v>121</v>
      </c>
      <c r="D269" s="18">
        <v>35</v>
      </c>
      <c r="E269" s="28"/>
      <c r="F269" s="24">
        <f t="shared" si="4"/>
        <v>0</v>
      </c>
      <c r="G269" s="10"/>
      <c r="H269" s="34"/>
      <c r="I269" s="35"/>
      <c r="J269" s="35"/>
      <c r="K269" s="35"/>
      <c r="L269" s="35"/>
      <c r="M269" s="35"/>
      <c r="N269" s="35"/>
      <c r="O269" s="35"/>
      <c r="P269" s="35"/>
      <c r="Q269" s="35"/>
      <c r="R269" s="35"/>
      <c r="S269" s="35"/>
      <c r="T269" s="35"/>
      <c r="U269" s="35"/>
      <c r="V269" s="35"/>
    </row>
    <row r="270" spans="1:22" s="1" customFormat="1" ht="15" x14ac:dyDescent="0.2">
      <c r="A270" s="7" t="s">
        <v>530</v>
      </c>
      <c r="B270" s="8" t="s">
        <v>531</v>
      </c>
      <c r="C270" s="8" t="s">
        <v>13</v>
      </c>
      <c r="D270" s="18">
        <v>80</v>
      </c>
      <c r="E270" s="28"/>
      <c r="F270" s="24">
        <f t="shared" si="4"/>
        <v>0</v>
      </c>
      <c r="G270" s="10"/>
      <c r="H270" s="34"/>
      <c r="I270" s="35"/>
      <c r="J270" s="35"/>
      <c r="K270" s="35"/>
      <c r="L270" s="35"/>
      <c r="M270" s="35"/>
      <c r="N270" s="35"/>
      <c r="O270" s="35"/>
      <c r="P270" s="35"/>
      <c r="Q270" s="35"/>
      <c r="R270" s="35"/>
      <c r="S270" s="35"/>
      <c r="T270" s="35"/>
      <c r="U270" s="35"/>
      <c r="V270" s="35"/>
    </row>
    <row r="271" spans="1:22" s="1" customFormat="1" ht="30" x14ac:dyDescent="0.2">
      <c r="A271" s="7" t="s">
        <v>532</v>
      </c>
      <c r="B271" s="8" t="s">
        <v>533</v>
      </c>
      <c r="C271" s="8" t="s">
        <v>13</v>
      </c>
      <c r="D271" s="18">
        <v>10</v>
      </c>
      <c r="E271" s="28"/>
      <c r="F271" s="24">
        <f t="shared" si="4"/>
        <v>0</v>
      </c>
      <c r="G271" s="10"/>
      <c r="H271" s="34"/>
      <c r="I271" s="35"/>
      <c r="J271" s="35"/>
      <c r="K271" s="35"/>
      <c r="L271" s="35"/>
      <c r="M271" s="35"/>
      <c r="N271" s="35"/>
      <c r="O271" s="35"/>
      <c r="P271" s="35"/>
      <c r="Q271" s="35"/>
      <c r="R271" s="35"/>
      <c r="S271" s="35"/>
      <c r="T271" s="35"/>
      <c r="U271" s="35"/>
      <c r="V271" s="35"/>
    </row>
    <row r="272" spans="1:22" s="1" customFormat="1" ht="15" x14ac:dyDescent="0.2">
      <c r="A272" s="7" t="s">
        <v>534</v>
      </c>
      <c r="B272" s="8" t="s">
        <v>535</v>
      </c>
      <c r="C272" s="8" t="s">
        <v>13</v>
      </c>
      <c r="D272" s="18">
        <v>5</v>
      </c>
      <c r="E272" s="28"/>
      <c r="F272" s="24">
        <f t="shared" si="4"/>
        <v>0</v>
      </c>
      <c r="G272" s="10"/>
      <c r="H272" s="34"/>
      <c r="I272" s="35"/>
      <c r="J272" s="35"/>
      <c r="K272" s="35"/>
      <c r="L272" s="35"/>
      <c r="M272" s="35"/>
      <c r="N272" s="35"/>
      <c r="O272" s="35"/>
      <c r="P272" s="35"/>
      <c r="Q272" s="35"/>
      <c r="R272" s="35"/>
      <c r="S272" s="35"/>
      <c r="T272" s="35"/>
      <c r="U272" s="35"/>
      <c r="V272" s="35"/>
    </row>
    <row r="273" spans="1:22" s="1" customFormat="1" ht="30" x14ac:dyDescent="0.2">
      <c r="A273" s="7" t="s">
        <v>536</v>
      </c>
      <c r="B273" s="8" t="s">
        <v>537</v>
      </c>
      <c r="C273" s="8" t="s">
        <v>90</v>
      </c>
      <c r="D273" s="18">
        <v>1</v>
      </c>
      <c r="E273" s="28"/>
      <c r="F273" s="24">
        <f t="shared" si="4"/>
        <v>0</v>
      </c>
      <c r="G273" s="10"/>
      <c r="H273" s="34"/>
      <c r="I273" s="35"/>
      <c r="J273" s="35"/>
      <c r="K273" s="35"/>
      <c r="L273" s="35"/>
      <c r="M273" s="35"/>
      <c r="N273" s="35"/>
      <c r="O273" s="35"/>
      <c r="P273" s="35"/>
      <c r="Q273" s="35"/>
      <c r="R273" s="35"/>
      <c r="S273" s="35"/>
      <c r="T273" s="35"/>
      <c r="U273" s="35"/>
      <c r="V273" s="35"/>
    </row>
    <row r="274" spans="1:22" s="1" customFormat="1" ht="75" x14ac:dyDescent="0.2">
      <c r="A274" s="7" t="s">
        <v>538</v>
      </c>
      <c r="B274" s="8" t="s">
        <v>539</v>
      </c>
      <c r="C274" s="8" t="s">
        <v>13</v>
      </c>
      <c r="D274" s="18">
        <v>220</v>
      </c>
      <c r="E274" s="28"/>
      <c r="F274" s="24">
        <f t="shared" si="4"/>
        <v>0</v>
      </c>
      <c r="G274" s="10"/>
      <c r="H274" s="34"/>
      <c r="I274" s="35"/>
      <c r="J274" s="35"/>
      <c r="K274" s="35"/>
      <c r="L274" s="35"/>
      <c r="M274" s="35"/>
      <c r="N274" s="35"/>
      <c r="O274" s="35"/>
      <c r="P274" s="35"/>
      <c r="Q274" s="35"/>
      <c r="R274" s="35"/>
      <c r="S274" s="35"/>
      <c r="T274" s="35"/>
      <c r="U274" s="35"/>
      <c r="V274" s="35"/>
    </row>
    <row r="275" spans="1:22" s="1" customFormat="1" ht="60" x14ac:dyDescent="0.2">
      <c r="A275" s="7" t="s">
        <v>540</v>
      </c>
      <c r="B275" s="8" t="s">
        <v>541</v>
      </c>
      <c r="C275" s="8" t="s">
        <v>13</v>
      </c>
      <c r="D275" s="18">
        <v>60</v>
      </c>
      <c r="E275" s="28"/>
      <c r="F275" s="24">
        <f t="shared" si="4"/>
        <v>0</v>
      </c>
      <c r="G275" s="10"/>
      <c r="H275" s="34"/>
      <c r="I275" s="35"/>
      <c r="J275" s="35"/>
      <c r="K275" s="35"/>
      <c r="L275" s="35"/>
      <c r="M275" s="35"/>
      <c r="N275" s="35"/>
      <c r="O275" s="35"/>
      <c r="P275" s="35"/>
      <c r="Q275" s="35"/>
      <c r="R275" s="35"/>
      <c r="S275" s="35"/>
      <c r="T275" s="35"/>
      <c r="U275" s="35"/>
      <c r="V275" s="35"/>
    </row>
    <row r="276" spans="1:22" s="1" customFormat="1" ht="30" x14ac:dyDescent="0.2">
      <c r="A276" s="7" t="s">
        <v>542</v>
      </c>
      <c r="B276" s="8" t="s">
        <v>543</v>
      </c>
      <c r="C276" s="8" t="s">
        <v>121</v>
      </c>
      <c r="D276" s="18">
        <v>8</v>
      </c>
      <c r="E276" s="28"/>
      <c r="F276" s="24">
        <f t="shared" si="4"/>
        <v>0</v>
      </c>
      <c r="G276" s="10"/>
      <c r="H276" s="34"/>
      <c r="I276" s="35"/>
      <c r="J276" s="35"/>
      <c r="K276" s="35"/>
      <c r="L276" s="35"/>
      <c r="M276" s="35"/>
      <c r="N276" s="35"/>
      <c r="O276" s="35"/>
      <c r="P276" s="35"/>
      <c r="Q276" s="35"/>
      <c r="R276" s="35"/>
      <c r="S276" s="35"/>
      <c r="T276" s="35"/>
      <c r="U276" s="35"/>
      <c r="V276" s="35"/>
    </row>
    <row r="277" spans="1:22" s="1" customFormat="1" ht="30" x14ac:dyDescent="0.2">
      <c r="A277" s="7" t="s">
        <v>544</v>
      </c>
      <c r="B277" s="8" t="s">
        <v>545</v>
      </c>
      <c r="C277" s="8" t="s">
        <v>29</v>
      </c>
      <c r="D277" s="18">
        <v>70</v>
      </c>
      <c r="E277" s="28"/>
      <c r="F277" s="24">
        <f t="shared" si="4"/>
        <v>0</v>
      </c>
      <c r="G277" s="10"/>
      <c r="H277" s="34"/>
      <c r="I277" s="35"/>
      <c r="J277" s="35"/>
      <c r="K277" s="35"/>
      <c r="L277" s="35"/>
      <c r="M277" s="35"/>
      <c r="N277" s="35"/>
      <c r="O277" s="35"/>
      <c r="P277" s="35"/>
      <c r="Q277" s="35"/>
      <c r="R277" s="35"/>
      <c r="S277" s="35"/>
      <c r="T277" s="35"/>
      <c r="U277" s="35"/>
      <c r="V277" s="35"/>
    </row>
    <row r="278" spans="1:22" s="1" customFormat="1" ht="30" x14ac:dyDescent="0.2">
      <c r="A278" s="7" t="s">
        <v>546</v>
      </c>
      <c r="B278" s="8" t="s">
        <v>547</v>
      </c>
      <c r="C278" s="8" t="s">
        <v>29</v>
      </c>
      <c r="D278" s="18">
        <v>8</v>
      </c>
      <c r="E278" s="28"/>
      <c r="F278" s="24">
        <f t="shared" si="4"/>
        <v>0</v>
      </c>
      <c r="G278" s="10"/>
      <c r="H278" s="34"/>
      <c r="I278" s="35"/>
      <c r="J278" s="35"/>
      <c r="K278" s="35"/>
      <c r="L278" s="35"/>
      <c r="M278" s="35"/>
      <c r="N278" s="35"/>
      <c r="O278" s="35"/>
      <c r="P278" s="35"/>
      <c r="Q278" s="35"/>
      <c r="R278" s="35"/>
      <c r="S278" s="35"/>
      <c r="T278" s="35"/>
      <c r="U278" s="35"/>
      <c r="V278" s="35"/>
    </row>
    <row r="279" spans="1:22" s="1" customFormat="1" ht="15" x14ac:dyDescent="0.2">
      <c r="A279" s="7" t="s">
        <v>548</v>
      </c>
      <c r="B279" s="8" t="s">
        <v>549</v>
      </c>
      <c r="C279" s="8"/>
      <c r="D279" s="18"/>
      <c r="E279" s="28"/>
      <c r="F279" s="24"/>
      <c r="G279" s="10"/>
      <c r="H279" s="34"/>
      <c r="I279" s="35"/>
      <c r="J279" s="35"/>
      <c r="K279" s="35"/>
      <c r="L279" s="35"/>
      <c r="M279" s="35"/>
      <c r="N279" s="35"/>
      <c r="O279" s="35"/>
      <c r="P279" s="35"/>
      <c r="Q279" s="35"/>
      <c r="R279" s="35"/>
      <c r="S279" s="35"/>
      <c r="T279" s="35"/>
      <c r="U279" s="35"/>
      <c r="V279" s="35"/>
    </row>
    <row r="280" spans="1:22" s="1" customFormat="1" ht="15" x14ac:dyDescent="0.2">
      <c r="A280" s="7" t="s">
        <v>550</v>
      </c>
      <c r="B280" s="8" t="s">
        <v>549</v>
      </c>
      <c r="C280" s="8"/>
      <c r="D280" s="18"/>
      <c r="E280" s="28"/>
      <c r="F280" s="24"/>
      <c r="G280" s="10">
        <f>SUM(F282:F283)</f>
        <v>0</v>
      </c>
      <c r="H280" s="34"/>
      <c r="I280" s="35"/>
      <c r="J280" s="35"/>
      <c r="K280" s="35"/>
      <c r="L280" s="35"/>
      <c r="M280" s="35"/>
      <c r="N280" s="35"/>
      <c r="O280" s="35"/>
      <c r="P280" s="35"/>
      <c r="Q280" s="35"/>
      <c r="R280" s="35"/>
      <c r="S280" s="35"/>
      <c r="T280" s="35"/>
      <c r="U280" s="35"/>
      <c r="V280" s="35"/>
    </row>
    <row r="281" spans="1:22" s="1" customFormat="1" ht="30" x14ac:dyDescent="0.2">
      <c r="A281" s="7" t="s">
        <v>551</v>
      </c>
      <c r="B281" s="8" t="s">
        <v>552</v>
      </c>
      <c r="C281" s="8" t="s">
        <v>184</v>
      </c>
      <c r="D281" s="18"/>
      <c r="E281" s="28"/>
      <c r="F281" s="24"/>
      <c r="G281" s="10"/>
      <c r="H281" s="34"/>
      <c r="I281" s="35"/>
      <c r="J281" s="35"/>
      <c r="K281" s="35"/>
      <c r="L281" s="35"/>
      <c r="M281" s="35"/>
      <c r="N281" s="35"/>
      <c r="O281" s="35"/>
      <c r="P281" s="35"/>
      <c r="Q281" s="35"/>
      <c r="R281" s="35"/>
      <c r="S281" s="35"/>
      <c r="T281" s="35"/>
      <c r="U281" s="35"/>
      <c r="V281" s="35"/>
    </row>
    <row r="282" spans="1:22" s="1" customFormat="1" ht="75" x14ac:dyDescent="0.2">
      <c r="A282" s="7" t="s">
        <v>553</v>
      </c>
      <c r="B282" s="8" t="s">
        <v>554</v>
      </c>
      <c r="C282" s="8" t="s">
        <v>13</v>
      </c>
      <c r="D282" s="18">
        <v>1100</v>
      </c>
      <c r="E282" s="28"/>
      <c r="F282" s="24">
        <f t="shared" si="4"/>
        <v>0</v>
      </c>
      <c r="G282" s="10"/>
      <c r="H282" s="34"/>
      <c r="I282" s="35"/>
      <c r="J282" s="35"/>
      <c r="K282" s="35"/>
      <c r="L282" s="35"/>
      <c r="M282" s="35"/>
      <c r="N282" s="35"/>
      <c r="O282" s="35"/>
      <c r="P282" s="35"/>
      <c r="Q282" s="35"/>
      <c r="R282" s="35"/>
      <c r="S282" s="35"/>
      <c r="T282" s="35"/>
      <c r="U282" s="35"/>
      <c r="V282" s="35"/>
    </row>
    <row r="283" spans="1:22" s="1" customFormat="1" ht="75" x14ac:dyDescent="0.2">
      <c r="A283" s="7" t="s">
        <v>555</v>
      </c>
      <c r="B283" s="8" t="s">
        <v>556</v>
      </c>
      <c r="C283" s="8" t="s">
        <v>13</v>
      </c>
      <c r="D283" s="18">
        <v>100</v>
      </c>
      <c r="E283" s="28"/>
      <c r="F283" s="24">
        <f t="shared" si="4"/>
        <v>0</v>
      </c>
      <c r="G283" s="10"/>
      <c r="H283" s="34"/>
      <c r="I283" s="35"/>
      <c r="J283" s="35"/>
      <c r="K283" s="35"/>
      <c r="L283" s="35"/>
      <c r="M283" s="35"/>
      <c r="N283" s="35"/>
      <c r="O283" s="35"/>
      <c r="P283" s="35"/>
      <c r="Q283" s="35"/>
      <c r="R283" s="35"/>
      <c r="S283" s="35"/>
      <c r="T283" s="35"/>
      <c r="U283" s="35"/>
      <c r="V283" s="35"/>
    </row>
    <row r="284" spans="1:22" s="1" customFormat="1" ht="15" x14ac:dyDescent="0.2">
      <c r="A284" s="7" t="s">
        <v>557</v>
      </c>
      <c r="B284" s="8" t="s">
        <v>558</v>
      </c>
      <c r="C284" s="8"/>
      <c r="D284" s="18"/>
      <c r="E284" s="28"/>
      <c r="F284" s="24"/>
      <c r="G284" s="10"/>
      <c r="H284" s="34"/>
      <c r="I284" s="35"/>
      <c r="J284" s="35"/>
      <c r="K284" s="35"/>
      <c r="L284" s="35"/>
      <c r="M284" s="35"/>
      <c r="N284" s="35"/>
      <c r="O284" s="35"/>
      <c r="P284" s="35"/>
      <c r="Q284" s="35"/>
      <c r="R284" s="35"/>
      <c r="S284" s="35"/>
      <c r="T284" s="35"/>
      <c r="U284" s="35"/>
      <c r="V284" s="35"/>
    </row>
    <row r="285" spans="1:22" s="1" customFormat="1" ht="15" x14ac:dyDescent="0.2">
      <c r="A285" s="7" t="s">
        <v>559</v>
      </c>
      <c r="B285" s="8" t="s">
        <v>560</v>
      </c>
      <c r="C285" s="8"/>
      <c r="D285" s="18"/>
      <c r="E285" s="28"/>
      <c r="F285" s="24"/>
      <c r="G285" s="10">
        <f>SUM(F286:F298)</f>
        <v>0</v>
      </c>
      <c r="H285" s="34"/>
      <c r="I285" s="35"/>
      <c r="J285" s="35"/>
      <c r="K285" s="35"/>
      <c r="L285" s="35"/>
      <c r="M285" s="35"/>
      <c r="N285" s="35"/>
      <c r="O285" s="35"/>
      <c r="P285" s="35"/>
      <c r="Q285" s="35"/>
      <c r="R285" s="35"/>
      <c r="S285" s="35"/>
      <c r="T285" s="35"/>
      <c r="U285" s="35"/>
      <c r="V285" s="35"/>
    </row>
    <row r="286" spans="1:22" s="1" customFormat="1" ht="15" x14ac:dyDescent="0.2">
      <c r="A286" s="7" t="s">
        <v>561</v>
      </c>
      <c r="B286" s="8" t="s">
        <v>562</v>
      </c>
      <c r="C286" s="8" t="s">
        <v>29</v>
      </c>
      <c r="D286" s="18">
        <v>1</v>
      </c>
      <c r="E286" s="28"/>
      <c r="F286" s="24">
        <f t="shared" si="4"/>
        <v>0</v>
      </c>
      <c r="G286" s="10"/>
      <c r="H286" s="34"/>
      <c r="I286" s="35"/>
      <c r="J286" s="35"/>
      <c r="K286" s="35"/>
      <c r="L286" s="35"/>
      <c r="M286" s="35"/>
      <c r="N286" s="35"/>
      <c r="O286" s="35"/>
      <c r="P286" s="35"/>
      <c r="Q286" s="35"/>
      <c r="R286" s="35"/>
      <c r="S286" s="35"/>
      <c r="T286" s="35"/>
      <c r="U286" s="35"/>
      <c r="V286" s="35"/>
    </row>
    <row r="287" spans="1:22" s="1" customFormat="1" ht="15" x14ac:dyDescent="0.2">
      <c r="A287" s="7" t="s">
        <v>563</v>
      </c>
      <c r="B287" s="8" t="s">
        <v>564</v>
      </c>
      <c r="C287" s="8" t="s">
        <v>29</v>
      </c>
      <c r="D287" s="18">
        <v>1</v>
      </c>
      <c r="E287" s="28"/>
      <c r="F287" s="24">
        <f t="shared" si="4"/>
        <v>0</v>
      </c>
      <c r="G287" s="10"/>
      <c r="H287" s="34"/>
      <c r="I287" s="35"/>
      <c r="J287" s="35"/>
      <c r="K287" s="35"/>
      <c r="L287" s="35"/>
      <c r="M287" s="35"/>
      <c r="N287" s="35"/>
      <c r="O287" s="35"/>
      <c r="P287" s="35"/>
      <c r="Q287" s="35"/>
      <c r="R287" s="35"/>
      <c r="S287" s="35"/>
      <c r="T287" s="35"/>
      <c r="U287" s="35"/>
      <c r="V287" s="35"/>
    </row>
    <row r="288" spans="1:22" s="1" customFormat="1" ht="15" x14ac:dyDescent="0.2">
      <c r="A288" s="7" t="s">
        <v>565</v>
      </c>
      <c r="B288" s="8" t="s">
        <v>566</v>
      </c>
      <c r="C288" s="8" t="s">
        <v>29</v>
      </c>
      <c r="D288" s="18">
        <v>1</v>
      </c>
      <c r="E288" s="28"/>
      <c r="F288" s="24">
        <f t="shared" si="4"/>
        <v>0</v>
      </c>
      <c r="G288" s="10"/>
      <c r="H288" s="34"/>
      <c r="I288" s="35"/>
      <c r="J288" s="35"/>
      <c r="K288" s="35"/>
      <c r="L288" s="35"/>
      <c r="M288" s="35"/>
      <c r="N288" s="35"/>
      <c r="O288" s="35"/>
      <c r="P288" s="35"/>
      <c r="Q288" s="35"/>
      <c r="R288" s="35"/>
      <c r="S288" s="35"/>
      <c r="T288" s="35"/>
      <c r="U288" s="35"/>
      <c r="V288" s="35"/>
    </row>
    <row r="289" spans="1:22" s="1" customFormat="1" ht="15" x14ac:dyDescent="0.2">
      <c r="A289" s="7" t="s">
        <v>567</v>
      </c>
      <c r="B289" s="8" t="s">
        <v>568</v>
      </c>
      <c r="C289" s="8" t="s">
        <v>29</v>
      </c>
      <c r="D289" s="18">
        <v>2</v>
      </c>
      <c r="E289" s="28"/>
      <c r="F289" s="24">
        <f t="shared" si="4"/>
        <v>0</v>
      </c>
      <c r="G289" s="10"/>
      <c r="H289" s="34"/>
      <c r="I289" s="35"/>
      <c r="J289" s="35"/>
      <c r="K289" s="35"/>
      <c r="L289" s="35"/>
      <c r="M289" s="35"/>
      <c r="N289" s="35"/>
      <c r="O289" s="35"/>
      <c r="P289" s="35"/>
      <c r="Q289" s="35"/>
      <c r="R289" s="35"/>
      <c r="S289" s="35"/>
      <c r="T289" s="35"/>
      <c r="U289" s="35"/>
      <c r="V289" s="35"/>
    </row>
    <row r="290" spans="1:22" s="1" customFormat="1" ht="15" x14ac:dyDescent="0.2">
      <c r="A290" s="7" t="s">
        <v>569</v>
      </c>
      <c r="B290" s="8" t="s">
        <v>570</v>
      </c>
      <c r="C290" s="8" t="s">
        <v>29</v>
      </c>
      <c r="D290" s="18">
        <v>1</v>
      </c>
      <c r="E290" s="28"/>
      <c r="F290" s="24">
        <f t="shared" si="4"/>
        <v>0</v>
      </c>
      <c r="G290" s="10"/>
      <c r="H290" s="34"/>
      <c r="I290" s="35"/>
      <c r="J290" s="35"/>
      <c r="K290" s="35"/>
      <c r="L290" s="35"/>
      <c r="M290" s="35"/>
      <c r="N290" s="35"/>
      <c r="O290" s="35"/>
      <c r="P290" s="35"/>
      <c r="Q290" s="35"/>
      <c r="R290" s="35"/>
      <c r="S290" s="35"/>
      <c r="T290" s="35"/>
      <c r="U290" s="35"/>
      <c r="V290" s="35"/>
    </row>
    <row r="291" spans="1:22" s="1" customFormat="1" ht="15" x14ac:dyDescent="0.2">
      <c r="A291" s="7" t="s">
        <v>571</v>
      </c>
      <c r="B291" s="8" t="s">
        <v>572</v>
      </c>
      <c r="C291" s="8" t="s">
        <v>29</v>
      </c>
      <c r="D291" s="18">
        <v>1</v>
      </c>
      <c r="E291" s="28"/>
      <c r="F291" s="24">
        <f t="shared" si="4"/>
        <v>0</v>
      </c>
      <c r="G291" s="10"/>
      <c r="H291" s="34"/>
      <c r="I291" s="35"/>
      <c r="J291" s="35"/>
      <c r="K291" s="35"/>
      <c r="L291" s="35"/>
      <c r="M291" s="35"/>
      <c r="N291" s="35"/>
      <c r="O291" s="35"/>
      <c r="P291" s="35"/>
      <c r="Q291" s="35"/>
      <c r="R291" s="35"/>
      <c r="S291" s="35"/>
      <c r="T291" s="35"/>
      <c r="U291" s="35"/>
      <c r="V291" s="35"/>
    </row>
    <row r="292" spans="1:22" s="1" customFormat="1" ht="15" x14ac:dyDescent="0.2">
      <c r="A292" s="7" t="s">
        <v>573</v>
      </c>
      <c r="B292" s="8" t="s">
        <v>574</v>
      </c>
      <c r="C292" s="8" t="s">
        <v>29</v>
      </c>
      <c r="D292" s="18">
        <v>1</v>
      </c>
      <c r="E292" s="28"/>
      <c r="F292" s="24">
        <f t="shared" si="4"/>
        <v>0</v>
      </c>
      <c r="G292" s="10"/>
      <c r="H292" s="34"/>
      <c r="I292" s="35"/>
      <c r="J292" s="35"/>
      <c r="K292" s="35"/>
      <c r="L292" s="35"/>
      <c r="M292" s="35"/>
      <c r="N292" s="35"/>
      <c r="O292" s="35"/>
      <c r="P292" s="35"/>
      <c r="Q292" s="35"/>
      <c r="R292" s="35"/>
      <c r="S292" s="35"/>
      <c r="T292" s="35"/>
      <c r="U292" s="35"/>
      <c r="V292" s="35"/>
    </row>
    <row r="293" spans="1:22" s="1" customFormat="1" ht="15" x14ac:dyDescent="0.2">
      <c r="A293" s="7" t="s">
        <v>575</v>
      </c>
      <c r="B293" s="8" t="s">
        <v>576</v>
      </c>
      <c r="C293" s="8" t="s">
        <v>29</v>
      </c>
      <c r="D293" s="18">
        <v>1</v>
      </c>
      <c r="E293" s="28"/>
      <c r="F293" s="24">
        <f t="shared" si="4"/>
        <v>0</v>
      </c>
      <c r="G293" s="10"/>
      <c r="H293" s="34"/>
      <c r="I293" s="35"/>
      <c r="J293" s="35"/>
      <c r="K293" s="35"/>
      <c r="L293" s="35"/>
      <c r="M293" s="35"/>
      <c r="N293" s="35"/>
      <c r="O293" s="35"/>
      <c r="P293" s="35"/>
      <c r="Q293" s="35"/>
      <c r="R293" s="35"/>
      <c r="S293" s="35"/>
      <c r="T293" s="35"/>
      <c r="U293" s="35"/>
      <c r="V293" s="35"/>
    </row>
    <row r="294" spans="1:22" s="1" customFormat="1" ht="15" x14ac:dyDescent="0.2">
      <c r="A294" s="7" t="s">
        <v>577</v>
      </c>
      <c r="B294" s="8" t="s">
        <v>578</v>
      </c>
      <c r="C294" s="8" t="s">
        <v>29</v>
      </c>
      <c r="D294" s="18">
        <v>1</v>
      </c>
      <c r="E294" s="28"/>
      <c r="F294" s="24">
        <f t="shared" si="4"/>
        <v>0</v>
      </c>
      <c r="G294" s="10"/>
      <c r="H294" s="34"/>
      <c r="I294" s="35"/>
      <c r="J294" s="35"/>
      <c r="K294" s="35"/>
      <c r="L294" s="35"/>
      <c r="M294" s="35"/>
      <c r="N294" s="35"/>
      <c r="O294" s="35"/>
      <c r="P294" s="35"/>
      <c r="Q294" s="35"/>
      <c r="R294" s="35"/>
      <c r="S294" s="35"/>
      <c r="T294" s="35"/>
      <c r="U294" s="35"/>
      <c r="V294" s="35"/>
    </row>
    <row r="295" spans="1:22" s="1" customFormat="1" ht="15" x14ac:dyDescent="0.2">
      <c r="A295" s="7" t="s">
        <v>579</v>
      </c>
      <c r="B295" s="8" t="s">
        <v>580</v>
      </c>
      <c r="C295" s="8" t="s">
        <v>29</v>
      </c>
      <c r="D295" s="18">
        <v>1</v>
      </c>
      <c r="E295" s="28"/>
      <c r="F295" s="24">
        <f t="shared" si="4"/>
        <v>0</v>
      </c>
      <c r="G295" s="10"/>
      <c r="H295" s="34"/>
      <c r="I295" s="35"/>
      <c r="J295" s="35"/>
      <c r="K295" s="35"/>
      <c r="L295" s="35"/>
      <c r="M295" s="35"/>
      <c r="N295" s="35"/>
      <c r="O295" s="35"/>
      <c r="P295" s="35"/>
      <c r="Q295" s="35"/>
      <c r="R295" s="35"/>
      <c r="S295" s="35"/>
      <c r="T295" s="35"/>
      <c r="U295" s="35"/>
      <c r="V295" s="35"/>
    </row>
    <row r="296" spans="1:22" s="1" customFormat="1" ht="15" x14ac:dyDescent="0.2">
      <c r="A296" s="7" t="s">
        <v>581</v>
      </c>
      <c r="B296" s="8" t="s">
        <v>582</v>
      </c>
      <c r="C296" s="8" t="s">
        <v>29</v>
      </c>
      <c r="D296" s="18">
        <v>1</v>
      </c>
      <c r="E296" s="28"/>
      <c r="F296" s="24">
        <f t="shared" si="4"/>
        <v>0</v>
      </c>
      <c r="G296" s="10"/>
      <c r="H296" s="34"/>
      <c r="I296" s="35"/>
      <c r="J296" s="35"/>
      <c r="K296" s="35"/>
      <c r="L296" s="35"/>
      <c r="M296" s="35"/>
      <c r="N296" s="35"/>
      <c r="O296" s="35"/>
      <c r="P296" s="35"/>
      <c r="Q296" s="35"/>
      <c r="R296" s="35"/>
      <c r="S296" s="35"/>
      <c r="T296" s="35"/>
      <c r="U296" s="35"/>
      <c r="V296" s="35"/>
    </row>
    <row r="297" spans="1:22" s="1" customFormat="1" ht="15" x14ac:dyDescent="0.2">
      <c r="A297" s="7" t="s">
        <v>583</v>
      </c>
      <c r="B297" s="8" t="s">
        <v>584</v>
      </c>
      <c r="C297" s="8" t="s">
        <v>29</v>
      </c>
      <c r="D297" s="18">
        <v>2</v>
      </c>
      <c r="E297" s="28"/>
      <c r="F297" s="24">
        <f t="shared" si="4"/>
        <v>0</v>
      </c>
      <c r="G297" s="10"/>
      <c r="H297" s="34"/>
      <c r="I297" s="35"/>
      <c r="J297" s="35"/>
      <c r="K297" s="35"/>
      <c r="L297" s="35"/>
      <c r="M297" s="35"/>
      <c r="N297" s="35"/>
      <c r="O297" s="35"/>
      <c r="P297" s="35"/>
      <c r="Q297" s="35"/>
      <c r="R297" s="35"/>
      <c r="S297" s="35"/>
      <c r="T297" s="35"/>
      <c r="U297" s="35"/>
      <c r="V297" s="35"/>
    </row>
    <row r="298" spans="1:22" s="1" customFormat="1" ht="45" x14ac:dyDescent="0.2">
      <c r="A298" s="7" t="s">
        <v>585</v>
      </c>
      <c r="B298" s="8" t="s">
        <v>586</v>
      </c>
      <c r="C298" s="8" t="s">
        <v>90</v>
      </c>
      <c r="D298" s="18">
        <v>1</v>
      </c>
      <c r="E298" s="28"/>
      <c r="F298" s="24">
        <f t="shared" si="4"/>
        <v>0</v>
      </c>
      <c r="G298" s="10"/>
      <c r="H298" s="34"/>
      <c r="I298" s="35"/>
      <c r="J298" s="35"/>
      <c r="K298" s="35"/>
      <c r="L298" s="35"/>
      <c r="M298" s="35"/>
      <c r="N298" s="35"/>
      <c r="O298" s="35"/>
      <c r="P298" s="35"/>
      <c r="Q298" s="35"/>
      <c r="R298" s="35"/>
      <c r="S298" s="35"/>
      <c r="T298" s="35"/>
      <c r="U298" s="35"/>
      <c r="V298" s="35"/>
    </row>
    <row r="299" spans="1:22" s="1" customFormat="1" ht="15" x14ac:dyDescent="0.2">
      <c r="A299" s="7" t="s">
        <v>587</v>
      </c>
      <c r="B299" s="8" t="s">
        <v>588</v>
      </c>
      <c r="C299" s="8"/>
      <c r="D299" s="18"/>
      <c r="E299" s="28"/>
      <c r="F299" s="24"/>
      <c r="G299" s="10"/>
      <c r="H299" s="34"/>
      <c r="I299" s="35"/>
      <c r="J299" s="35"/>
      <c r="K299" s="35"/>
      <c r="L299" s="35"/>
      <c r="M299" s="35"/>
      <c r="N299" s="35"/>
      <c r="O299" s="35"/>
      <c r="P299" s="35"/>
      <c r="Q299" s="35"/>
      <c r="R299" s="35"/>
      <c r="S299" s="35"/>
      <c r="T299" s="35"/>
      <c r="U299" s="35"/>
      <c r="V299" s="35"/>
    </row>
    <row r="300" spans="1:22" s="1" customFormat="1" ht="15" x14ac:dyDescent="0.2">
      <c r="A300" s="7" t="s">
        <v>589</v>
      </c>
      <c r="B300" s="8" t="s">
        <v>590</v>
      </c>
      <c r="C300" s="8"/>
      <c r="D300" s="18"/>
      <c r="E300" s="28"/>
      <c r="F300" s="24"/>
      <c r="G300" s="10">
        <f>SUM(F301:F305)</f>
        <v>0</v>
      </c>
      <c r="H300" s="34"/>
      <c r="I300" s="35"/>
      <c r="J300" s="35"/>
      <c r="K300" s="35"/>
      <c r="L300" s="35"/>
      <c r="M300" s="35"/>
      <c r="N300" s="35"/>
      <c r="O300" s="35"/>
      <c r="P300" s="35"/>
      <c r="Q300" s="35"/>
      <c r="R300" s="35"/>
      <c r="S300" s="35"/>
      <c r="T300" s="35"/>
      <c r="U300" s="35"/>
      <c r="V300" s="35"/>
    </row>
    <row r="301" spans="1:22" s="1" customFormat="1" ht="60" x14ac:dyDescent="0.2">
      <c r="A301" s="7" t="s">
        <v>591</v>
      </c>
      <c r="B301" s="8" t="s">
        <v>592</v>
      </c>
      <c r="C301" s="8" t="s">
        <v>29</v>
      </c>
      <c r="D301" s="18">
        <v>2</v>
      </c>
      <c r="E301" s="28"/>
      <c r="F301" s="24">
        <f t="shared" si="4"/>
        <v>0</v>
      </c>
      <c r="G301" s="10"/>
      <c r="H301" s="34"/>
      <c r="I301" s="35"/>
      <c r="J301" s="35"/>
      <c r="K301" s="35"/>
      <c r="L301" s="35"/>
      <c r="M301" s="35"/>
      <c r="N301" s="35"/>
      <c r="O301" s="35"/>
      <c r="P301" s="35"/>
      <c r="Q301" s="35"/>
      <c r="R301" s="35"/>
      <c r="S301" s="35"/>
      <c r="T301" s="35"/>
      <c r="U301" s="35"/>
      <c r="V301" s="35"/>
    </row>
    <row r="302" spans="1:22" s="1" customFormat="1" ht="60" x14ac:dyDescent="0.2">
      <c r="A302" s="7" t="s">
        <v>593</v>
      </c>
      <c r="B302" s="8" t="s">
        <v>594</v>
      </c>
      <c r="C302" s="8" t="s">
        <v>29</v>
      </c>
      <c r="D302" s="18">
        <v>4</v>
      </c>
      <c r="E302" s="28"/>
      <c r="F302" s="24">
        <f t="shared" si="4"/>
        <v>0</v>
      </c>
      <c r="G302" s="10"/>
      <c r="H302" s="34"/>
      <c r="I302" s="35"/>
      <c r="J302" s="35"/>
      <c r="K302" s="35"/>
      <c r="L302" s="35"/>
      <c r="M302" s="35"/>
      <c r="N302" s="35"/>
      <c r="O302" s="35"/>
      <c r="P302" s="35"/>
      <c r="Q302" s="35"/>
      <c r="R302" s="35"/>
      <c r="S302" s="35"/>
      <c r="T302" s="35"/>
      <c r="U302" s="35"/>
      <c r="V302" s="35"/>
    </row>
    <row r="303" spans="1:22" s="1" customFormat="1" ht="45" x14ac:dyDescent="0.2">
      <c r="A303" s="7" t="s">
        <v>595</v>
      </c>
      <c r="B303" s="8" t="s">
        <v>596</v>
      </c>
      <c r="C303" s="8" t="s">
        <v>90</v>
      </c>
      <c r="D303" s="18">
        <v>6</v>
      </c>
      <c r="E303" s="28"/>
      <c r="F303" s="24">
        <f t="shared" si="4"/>
        <v>0</v>
      </c>
      <c r="G303" s="10"/>
      <c r="H303" s="34"/>
      <c r="I303" s="35"/>
      <c r="J303" s="35"/>
      <c r="K303" s="35"/>
      <c r="L303" s="35"/>
      <c r="M303" s="35"/>
      <c r="N303" s="35"/>
      <c r="O303" s="35"/>
      <c r="P303" s="35"/>
      <c r="Q303" s="35"/>
      <c r="R303" s="35"/>
      <c r="S303" s="35"/>
      <c r="T303" s="35"/>
      <c r="U303" s="35"/>
      <c r="V303" s="35"/>
    </row>
    <row r="304" spans="1:22" s="1" customFormat="1" ht="60" x14ac:dyDescent="0.2">
      <c r="A304" s="7" t="s">
        <v>597</v>
      </c>
      <c r="B304" s="8" t="s">
        <v>598</v>
      </c>
      <c r="C304" s="8" t="s">
        <v>29</v>
      </c>
      <c r="D304" s="18">
        <v>1</v>
      </c>
      <c r="E304" s="28"/>
      <c r="F304" s="24">
        <f t="shared" si="4"/>
        <v>0</v>
      </c>
      <c r="G304" s="10"/>
      <c r="H304" s="34"/>
      <c r="I304" s="35"/>
      <c r="J304" s="35"/>
      <c r="K304" s="35"/>
      <c r="L304" s="35"/>
      <c r="M304" s="35"/>
      <c r="N304" s="35"/>
      <c r="O304" s="35"/>
      <c r="P304" s="35"/>
      <c r="Q304" s="35"/>
      <c r="R304" s="35"/>
      <c r="S304" s="35"/>
      <c r="T304" s="35"/>
      <c r="U304" s="35"/>
      <c r="V304" s="35"/>
    </row>
    <row r="305" spans="1:22" s="1" customFormat="1" ht="30" x14ac:dyDescent="0.2">
      <c r="A305" s="7" t="s">
        <v>599</v>
      </c>
      <c r="B305" s="8" t="s">
        <v>600</v>
      </c>
      <c r="C305" s="8" t="s">
        <v>29</v>
      </c>
      <c r="D305" s="18">
        <v>1</v>
      </c>
      <c r="E305" s="28"/>
      <c r="F305" s="24">
        <f t="shared" si="4"/>
        <v>0</v>
      </c>
      <c r="G305" s="10"/>
      <c r="H305" s="34"/>
      <c r="I305" s="35"/>
      <c r="J305" s="35"/>
      <c r="K305" s="35"/>
      <c r="L305" s="35"/>
      <c r="M305" s="35"/>
      <c r="N305" s="35"/>
      <c r="O305" s="35"/>
      <c r="P305" s="35"/>
      <c r="Q305" s="35"/>
      <c r="R305" s="35"/>
      <c r="S305" s="35"/>
      <c r="T305" s="35"/>
      <c r="U305" s="35"/>
      <c r="V305" s="35"/>
    </row>
    <row r="306" spans="1:22" s="1" customFormat="1" ht="15" x14ac:dyDescent="0.2">
      <c r="A306" s="7" t="s">
        <v>601</v>
      </c>
      <c r="B306" s="8" t="s">
        <v>602</v>
      </c>
      <c r="C306" s="8"/>
      <c r="D306" s="18"/>
      <c r="E306" s="28"/>
      <c r="F306" s="24"/>
      <c r="G306" s="10">
        <f>SUM(F307:F316)</f>
        <v>0</v>
      </c>
      <c r="H306" s="34"/>
      <c r="I306" s="35"/>
      <c r="J306" s="35"/>
      <c r="K306" s="35"/>
      <c r="L306" s="35"/>
      <c r="M306" s="35"/>
      <c r="N306" s="35"/>
      <c r="O306" s="35"/>
      <c r="P306" s="35"/>
      <c r="Q306" s="35"/>
      <c r="R306" s="35"/>
      <c r="S306" s="35"/>
      <c r="T306" s="35"/>
      <c r="U306" s="35"/>
      <c r="V306" s="35"/>
    </row>
    <row r="307" spans="1:22" s="1" customFormat="1" ht="30" x14ac:dyDescent="0.2">
      <c r="A307" s="7" t="s">
        <v>603</v>
      </c>
      <c r="B307" s="8" t="s">
        <v>604</v>
      </c>
      <c r="C307" s="8" t="s">
        <v>13</v>
      </c>
      <c r="D307" s="18">
        <v>160</v>
      </c>
      <c r="E307" s="28"/>
      <c r="F307" s="24">
        <f t="shared" si="4"/>
        <v>0</v>
      </c>
      <c r="G307" s="10"/>
      <c r="H307" s="34"/>
      <c r="I307" s="35"/>
      <c r="J307" s="35"/>
      <c r="K307" s="35"/>
      <c r="L307" s="35"/>
      <c r="M307" s="35"/>
      <c r="N307" s="35"/>
      <c r="O307" s="35"/>
      <c r="P307" s="35"/>
      <c r="Q307" s="35"/>
      <c r="R307" s="35"/>
      <c r="S307" s="35"/>
      <c r="T307" s="35"/>
      <c r="U307" s="35"/>
      <c r="V307" s="35"/>
    </row>
    <row r="308" spans="1:22" s="1" customFormat="1" ht="30" x14ac:dyDescent="0.2">
      <c r="A308" s="7" t="s">
        <v>605</v>
      </c>
      <c r="B308" s="8" t="s">
        <v>606</v>
      </c>
      <c r="C308" s="8" t="s">
        <v>13</v>
      </c>
      <c r="D308" s="18">
        <v>120</v>
      </c>
      <c r="E308" s="28"/>
      <c r="F308" s="24">
        <f t="shared" si="4"/>
        <v>0</v>
      </c>
      <c r="G308" s="10"/>
      <c r="H308" s="34"/>
      <c r="I308" s="35"/>
      <c r="J308" s="35"/>
      <c r="K308" s="35"/>
      <c r="L308" s="35"/>
      <c r="M308" s="35"/>
      <c r="N308" s="35"/>
      <c r="O308" s="35"/>
      <c r="P308" s="35"/>
      <c r="Q308" s="35"/>
      <c r="R308" s="35"/>
      <c r="S308" s="35"/>
      <c r="T308" s="35"/>
      <c r="U308" s="35"/>
      <c r="V308" s="35"/>
    </row>
    <row r="309" spans="1:22" s="1" customFormat="1" ht="15" x14ac:dyDescent="0.2">
      <c r="A309" s="7" t="s">
        <v>607</v>
      </c>
      <c r="B309" s="8" t="s">
        <v>608</v>
      </c>
      <c r="C309" s="8" t="s">
        <v>121</v>
      </c>
      <c r="D309" s="18">
        <v>30</v>
      </c>
      <c r="E309" s="28"/>
      <c r="F309" s="24">
        <f t="shared" si="4"/>
        <v>0</v>
      </c>
      <c r="G309" s="10"/>
      <c r="H309" s="34"/>
      <c r="I309" s="35"/>
      <c r="J309" s="35"/>
      <c r="K309" s="35"/>
      <c r="L309" s="35"/>
      <c r="M309" s="35"/>
      <c r="N309" s="35"/>
      <c r="O309" s="35"/>
      <c r="P309" s="35"/>
      <c r="Q309" s="35"/>
      <c r="R309" s="35"/>
      <c r="S309" s="35"/>
      <c r="T309" s="35"/>
      <c r="U309" s="35"/>
      <c r="V309" s="35"/>
    </row>
    <row r="310" spans="1:22" s="1" customFormat="1" ht="45" x14ac:dyDescent="0.2">
      <c r="A310" s="7" t="s">
        <v>609</v>
      </c>
      <c r="B310" s="8" t="s">
        <v>610</v>
      </c>
      <c r="C310" s="8" t="s">
        <v>29</v>
      </c>
      <c r="D310" s="18">
        <v>6</v>
      </c>
      <c r="E310" s="28"/>
      <c r="F310" s="24">
        <f t="shared" si="4"/>
        <v>0</v>
      </c>
      <c r="G310" s="10"/>
      <c r="H310" s="34"/>
      <c r="I310" s="35"/>
      <c r="J310" s="35"/>
      <c r="K310" s="35"/>
      <c r="L310" s="35"/>
      <c r="M310" s="35"/>
      <c r="N310" s="35"/>
      <c r="O310" s="35"/>
      <c r="P310" s="35"/>
      <c r="Q310" s="35"/>
      <c r="R310" s="35"/>
      <c r="S310" s="35"/>
      <c r="T310" s="35"/>
      <c r="U310" s="35"/>
      <c r="V310" s="35"/>
    </row>
    <row r="311" spans="1:22" s="1" customFormat="1" ht="45" x14ac:dyDescent="0.2">
      <c r="A311" s="7" t="s">
        <v>611</v>
      </c>
      <c r="B311" s="8" t="s">
        <v>612</v>
      </c>
      <c r="C311" s="8" t="s">
        <v>29</v>
      </c>
      <c r="D311" s="18">
        <v>8</v>
      </c>
      <c r="E311" s="28"/>
      <c r="F311" s="24">
        <f t="shared" si="4"/>
        <v>0</v>
      </c>
      <c r="G311" s="10"/>
      <c r="H311" s="34"/>
      <c r="I311" s="35"/>
      <c r="J311" s="35"/>
      <c r="K311" s="35"/>
      <c r="L311" s="35"/>
      <c r="M311" s="35"/>
      <c r="N311" s="35"/>
      <c r="O311" s="35"/>
      <c r="P311" s="35"/>
      <c r="Q311" s="35"/>
      <c r="R311" s="35"/>
      <c r="S311" s="35"/>
      <c r="T311" s="35"/>
      <c r="U311" s="35"/>
      <c r="V311" s="35"/>
    </row>
    <row r="312" spans="1:22" s="1" customFormat="1" ht="45" x14ac:dyDescent="0.2">
      <c r="A312" s="7" t="s">
        <v>613</v>
      </c>
      <c r="B312" s="8" t="s">
        <v>614</v>
      </c>
      <c r="C312" s="8" t="s">
        <v>29</v>
      </c>
      <c r="D312" s="18">
        <v>4</v>
      </c>
      <c r="E312" s="28"/>
      <c r="F312" s="24">
        <f t="shared" si="4"/>
        <v>0</v>
      </c>
      <c r="G312" s="10"/>
      <c r="H312" s="34"/>
      <c r="I312" s="35"/>
      <c r="J312" s="35"/>
      <c r="K312" s="35"/>
      <c r="L312" s="35"/>
      <c r="M312" s="35"/>
      <c r="N312" s="35"/>
      <c r="O312" s="35"/>
      <c r="P312" s="35"/>
      <c r="Q312" s="35"/>
      <c r="R312" s="35"/>
      <c r="S312" s="35"/>
      <c r="T312" s="35"/>
      <c r="U312" s="35"/>
      <c r="V312" s="35"/>
    </row>
    <row r="313" spans="1:22" s="1" customFormat="1" ht="45" x14ac:dyDescent="0.2">
      <c r="A313" s="7" t="s">
        <v>615</v>
      </c>
      <c r="B313" s="8" t="s">
        <v>616</v>
      </c>
      <c r="C313" s="8" t="s">
        <v>29</v>
      </c>
      <c r="D313" s="18">
        <v>11</v>
      </c>
      <c r="E313" s="28"/>
      <c r="F313" s="24">
        <f t="shared" si="4"/>
        <v>0</v>
      </c>
      <c r="G313" s="10"/>
      <c r="H313" s="34"/>
      <c r="I313" s="35"/>
      <c r="J313" s="35"/>
      <c r="K313" s="35"/>
      <c r="L313" s="35"/>
      <c r="M313" s="35"/>
      <c r="N313" s="35"/>
      <c r="O313" s="35"/>
      <c r="P313" s="35"/>
      <c r="Q313" s="35"/>
      <c r="R313" s="35"/>
      <c r="S313" s="35"/>
      <c r="T313" s="35"/>
      <c r="U313" s="35"/>
      <c r="V313" s="35"/>
    </row>
    <row r="314" spans="1:22" s="1" customFormat="1" ht="45" x14ac:dyDescent="0.2">
      <c r="A314" s="7" t="s">
        <v>617</v>
      </c>
      <c r="B314" s="8" t="s">
        <v>618</v>
      </c>
      <c r="C314" s="8" t="s">
        <v>29</v>
      </c>
      <c r="D314" s="18">
        <v>1</v>
      </c>
      <c r="E314" s="28"/>
      <c r="F314" s="24">
        <f t="shared" si="4"/>
        <v>0</v>
      </c>
      <c r="G314" s="10"/>
      <c r="H314" s="34"/>
      <c r="I314" s="35"/>
      <c r="J314" s="35"/>
      <c r="K314" s="35"/>
      <c r="L314" s="35"/>
      <c r="M314" s="35"/>
      <c r="N314" s="35"/>
      <c r="O314" s="35"/>
      <c r="P314" s="35"/>
      <c r="Q314" s="35"/>
      <c r="R314" s="35"/>
      <c r="S314" s="35"/>
      <c r="T314" s="35"/>
      <c r="U314" s="35"/>
      <c r="V314" s="35"/>
    </row>
    <row r="315" spans="1:22" s="1" customFormat="1" ht="45" x14ac:dyDescent="0.2">
      <c r="A315" s="7" t="s">
        <v>619</v>
      </c>
      <c r="B315" s="8" t="s">
        <v>620</v>
      </c>
      <c r="C315" s="8" t="s">
        <v>29</v>
      </c>
      <c r="D315" s="18">
        <v>6</v>
      </c>
      <c r="E315" s="28"/>
      <c r="F315" s="24">
        <f t="shared" si="4"/>
        <v>0</v>
      </c>
      <c r="G315" s="10"/>
      <c r="H315" s="34"/>
      <c r="I315" s="35"/>
      <c r="J315" s="35"/>
      <c r="K315" s="35"/>
      <c r="L315" s="35"/>
      <c r="M315" s="35"/>
      <c r="N315" s="35"/>
      <c r="O315" s="35"/>
      <c r="P315" s="35"/>
      <c r="Q315" s="35"/>
      <c r="R315" s="35"/>
      <c r="S315" s="35"/>
      <c r="T315" s="35"/>
      <c r="U315" s="35"/>
      <c r="V315" s="35"/>
    </row>
    <row r="316" spans="1:22" s="1" customFormat="1" ht="45" x14ac:dyDescent="0.2">
      <c r="A316" s="7" t="s">
        <v>621</v>
      </c>
      <c r="B316" s="8" t="s">
        <v>622</v>
      </c>
      <c r="C316" s="8" t="s">
        <v>13</v>
      </c>
      <c r="D316" s="18">
        <v>2</v>
      </c>
      <c r="E316" s="28"/>
      <c r="F316" s="24">
        <f t="shared" si="4"/>
        <v>0</v>
      </c>
      <c r="G316" s="10"/>
      <c r="H316" s="34"/>
      <c r="I316" s="35"/>
      <c r="J316" s="35"/>
      <c r="K316" s="35"/>
      <c r="L316" s="35"/>
      <c r="M316" s="35"/>
      <c r="N316" s="35"/>
      <c r="O316" s="35"/>
      <c r="P316" s="35"/>
      <c r="Q316" s="35"/>
      <c r="R316" s="35"/>
      <c r="S316" s="35"/>
      <c r="T316" s="35"/>
      <c r="U316" s="35"/>
      <c r="V316" s="35"/>
    </row>
    <row r="317" spans="1:22" s="1" customFormat="1" ht="15" x14ac:dyDescent="0.2">
      <c r="A317" s="7" t="s">
        <v>623</v>
      </c>
      <c r="B317" s="8" t="s">
        <v>624</v>
      </c>
      <c r="C317" s="8" t="s">
        <v>625</v>
      </c>
      <c r="D317" s="18"/>
      <c r="E317" s="28"/>
      <c r="F317" s="24"/>
      <c r="G317" s="10">
        <f>SUM(F318:F320)</f>
        <v>0</v>
      </c>
      <c r="H317" s="34"/>
      <c r="I317" s="35"/>
      <c r="J317" s="35"/>
      <c r="K317" s="35"/>
      <c r="L317" s="35"/>
      <c r="M317" s="35"/>
      <c r="N317" s="35"/>
      <c r="O317" s="35"/>
      <c r="P317" s="35"/>
      <c r="Q317" s="35"/>
      <c r="R317" s="35"/>
      <c r="S317" s="35"/>
      <c r="T317" s="35"/>
      <c r="U317" s="35"/>
      <c r="V317" s="35"/>
    </row>
    <row r="318" spans="1:22" s="1" customFormat="1" ht="30" x14ac:dyDescent="0.2">
      <c r="A318" s="7" t="s">
        <v>626</v>
      </c>
      <c r="B318" s="8" t="s">
        <v>627</v>
      </c>
      <c r="C318" s="8" t="s">
        <v>121</v>
      </c>
      <c r="D318" s="18">
        <v>35</v>
      </c>
      <c r="E318" s="28"/>
      <c r="F318" s="24">
        <f t="shared" si="4"/>
        <v>0</v>
      </c>
      <c r="G318" s="10"/>
      <c r="H318" s="34"/>
      <c r="I318" s="35"/>
      <c r="J318" s="35"/>
      <c r="K318" s="35"/>
      <c r="L318" s="35"/>
      <c r="M318" s="35"/>
      <c r="N318" s="35"/>
      <c r="O318" s="35"/>
      <c r="P318" s="35"/>
      <c r="Q318" s="35"/>
      <c r="R318" s="35"/>
      <c r="S318" s="35"/>
      <c r="T318" s="35"/>
      <c r="U318" s="35"/>
      <c r="V318" s="35"/>
    </row>
    <row r="319" spans="1:22" s="1" customFormat="1" ht="30" x14ac:dyDescent="0.2">
      <c r="A319" s="7" t="s">
        <v>628</v>
      </c>
      <c r="B319" s="8" t="s">
        <v>629</v>
      </c>
      <c r="C319" s="8" t="s">
        <v>121</v>
      </c>
      <c r="D319" s="18">
        <v>35</v>
      </c>
      <c r="E319" s="28"/>
      <c r="F319" s="24">
        <f t="shared" si="4"/>
        <v>0</v>
      </c>
      <c r="G319" s="10"/>
      <c r="H319" s="34"/>
      <c r="I319" s="35"/>
      <c r="J319" s="35"/>
      <c r="K319" s="35"/>
      <c r="L319" s="35"/>
      <c r="M319" s="35"/>
      <c r="N319" s="35"/>
      <c r="O319" s="35"/>
      <c r="P319" s="35"/>
      <c r="Q319" s="35"/>
      <c r="R319" s="35"/>
      <c r="S319" s="35"/>
      <c r="T319" s="35"/>
      <c r="U319" s="35"/>
      <c r="V319" s="35"/>
    </row>
    <row r="320" spans="1:22" s="1" customFormat="1" ht="15" x14ac:dyDescent="0.2">
      <c r="A320" s="7" t="s">
        <v>630</v>
      </c>
      <c r="B320" s="8" t="s">
        <v>631</v>
      </c>
      <c r="C320" s="8" t="s">
        <v>29</v>
      </c>
      <c r="D320" s="18">
        <v>10</v>
      </c>
      <c r="E320" s="28"/>
      <c r="F320" s="24">
        <f t="shared" si="4"/>
        <v>0</v>
      </c>
      <c r="G320" s="10"/>
      <c r="H320" s="34"/>
      <c r="I320" s="35"/>
      <c r="J320" s="35"/>
      <c r="K320" s="35"/>
      <c r="L320" s="35"/>
      <c r="M320" s="35"/>
      <c r="N320" s="35"/>
      <c r="O320" s="35"/>
      <c r="P320" s="35"/>
      <c r="Q320" s="35"/>
      <c r="R320" s="35"/>
      <c r="S320" s="35"/>
      <c r="T320" s="35"/>
      <c r="U320" s="35"/>
      <c r="V320" s="35"/>
    </row>
    <row r="321" spans="1:22" s="1" customFormat="1" ht="15" x14ac:dyDescent="0.2">
      <c r="A321" s="7" t="s">
        <v>632</v>
      </c>
      <c r="B321" s="8" t="s">
        <v>181</v>
      </c>
      <c r="C321" s="8" t="s">
        <v>625</v>
      </c>
      <c r="D321" s="18"/>
      <c r="E321" s="28"/>
      <c r="F321" s="24"/>
      <c r="G321" s="10"/>
      <c r="H321" s="34"/>
      <c r="I321" s="35"/>
      <c r="J321" s="35"/>
      <c r="K321" s="35"/>
      <c r="L321" s="35"/>
      <c r="M321" s="35"/>
      <c r="N321" s="35"/>
      <c r="O321" s="35"/>
      <c r="P321" s="35"/>
      <c r="Q321" s="35"/>
      <c r="R321" s="35"/>
      <c r="S321" s="35"/>
      <c r="T321" s="35"/>
      <c r="U321" s="35"/>
      <c r="V321" s="35"/>
    </row>
    <row r="322" spans="1:22" s="1" customFormat="1" ht="15" x14ac:dyDescent="0.2">
      <c r="A322" s="7" t="s">
        <v>633</v>
      </c>
      <c r="B322" s="8" t="s">
        <v>634</v>
      </c>
      <c r="C322" s="8" t="s">
        <v>184</v>
      </c>
      <c r="D322" s="18"/>
      <c r="E322" s="28"/>
      <c r="F322" s="24"/>
      <c r="G322" s="10"/>
      <c r="H322" s="34"/>
      <c r="I322" s="35"/>
      <c r="J322" s="35"/>
      <c r="K322" s="35"/>
      <c r="L322" s="35"/>
      <c r="M322" s="35"/>
      <c r="N322" s="35"/>
      <c r="O322" s="35"/>
      <c r="P322" s="35"/>
      <c r="Q322" s="35"/>
      <c r="R322" s="35"/>
      <c r="S322" s="35"/>
      <c r="T322" s="35"/>
      <c r="U322" s="35"/>
      <c r="V322" s="35"/>
    </row>
    <row r="323" spans="1:22" s="1" customFormat="1" ht="45" x14ac:dyDescent="0.2">
      <c r="A323" s="7" t="s">
        <v>635</v>
      </c>
      <c r="B323" s="8" t="s">
        <v>636</v>
      </c>
      <c r="C323" s="8" t="s">
        <v>184</v>
      </c>
      <c r="D323" s="18"/>
      <c r="E323" s="28"/>
      <c r="F323" s="24"/>
      <c r="G323" s="10"/>
      <c r="H323" s="34"/>
      <c r="I323" s="35"/>
      <c r="J323" s="35"/>
      <c r="K323" s="35"/>
      <c r="L323" s="35"/>
      <c r="M323" s="35"/>
      <c r="N323" s="35"/>
      <c r="O323" s="35"/>
      <c r="P323" s="35"/>
      <c r="Q323" s="35"/>
      <c r="R323" s="35"/>
      <c r="S323" s="35"/>
      <c r="T323" s="35"/>
      <c r="U323" s="35"/>
      <c r="V323" s="35"/>
    </row>
    <row r="324" spans="1:22" s="1" customFormat="1" ht="15" x14ac:dyDescent="0.2">
      <c r="A324" s="7" t="s">
        <v>637</v>
      </c>
      <c r="B324" s="8" t="s">
        <v>638</v>
      </c>
      <c r="C324" s="8" t="s">
        <v>625</v>
      </c>
      <c r="D324" s="18"/>
      <c r="E324" s="28"/>
      <c r="F324" s="24"/>
      <c r="G324" s="10"/>
      <c r="H324" s="34"/>
      <c r="I324" s="35"/>
      <c r="J324" s="35"/>
      <c r="K324" s="35"/>
      <c r="L324" s="35"/>
      <c r="M324" s="35"/>
      <c r="N324" s="35"/>
      <c r="O324" s="35"/>
      <c r="P324" s="35"/>
      <c r="Q324" s="35"/>
      <c r="R324" s="35"/>
      <c r="S324" s="35"/>
      <c r="T324" s="35"/>
      <c r="U324" s="35"/>
      <c r="V324" s="35"/>
    </row>
    <row r="325" spans="1:22" s="1" customFormat="1" ht="15" x14ac:dyDescent="0.2">
      <c r="A325" s="7" t="s">
        <v>639</v>
      </c>
      <c r="B325" s="8" t="s">
        <v>640</v>
      </c>
      <c r="C325" s="8" t="s">
        <v>625</v>
      </c>
      <c r="D325" s="18"/>
      <c r="E325" s="28"/>
      <c r="F325" s="24"/>
      <c r="G325" s="10">
        <f>SUM(F326:F327)</f>
        <v>0</v>
      </c>
      <c r="H325" s="34"/>
      <c r="I325" s="35"/>
      <c r="J325" s="35"/>
      <c r="K325" s="35"/>
      <c r="L325" s="35"/>
      <c r="M325" s="35"/>
      <c r="N325" s="35"/>
      <c r="O325" s="35"/>
      <c r="P325" s="35"/>
      <c r="Q325" s="35"/>
      <c r="R325" s="35"/>
      <c r="S325" s="35"/>
      <c r="T325" s="35"/>
      <c r="U325" s="35"/>
      <c r="V325" s="35"/>
    </row>
    <row r="326" spans="1:22" s="1" customFormat="1" ht="75" x14ac:dyDescent="0.2">
      <c r="A326" s="7" t="s">
        <v>641</v>
      </c>
      <c r="B326" s="8" t="s">
        <v>642</v>
      </c>
      <c r="C326" s="8" t="s">
        <v>13</v>
      </c>
      <c r="D326" s="18">
        <v>50</v>
      </c>
      <c r="E326" s="28"/>
      <c r="F326" s="24">
        <f t="shared" si="4"/>
        <v>0</v>
      </c>
      <c r="G326" s="10"/>
      <c r="H326" s="34"/>
      <c r="I326" s="35"/>
      <c r="J326" s="35"/>
      <c r="K326" s="35"/>
      <c r="L326" s="35"/>
      <c r="M326" s="35"/>
      <c r="N326" s="35"/>
      <c r="O326" s="35"/>
      <c r="P326" s="35"/>
      <c r="Q326" s="35"/>
      <c r="R326" s="35"/>
      <c r="S326" s="35"/>
      <c r="T326" s="35"/>
      <c r="U326" s="35"/>
      <c r="V326" s="35"/>
    </row>
    <row r="327" spans="1:22" s="1" customFormat="1" ht="105" x14ac:dyDescent="0.2">
      <c r="A327" s="7" t="s">
        <v>643</v>
      </c>
      <c r="B327" s="8" t="s">
        <v>644</v>
      </c>
      <c r="C327" s="8" t="s">
        <v>13</v>
      </c>
      <c r="D327" s="18">
        <v>300</v>
      </c>
      <c r="E327" s="28"/>
      <c r="F327" s="24">
        <f t="shared" si="4"/>
        <v>0</v>
      </c>
      <c r="G327" s="10"/>
      <c r="H327" s="34"/>
      <c r="I327" s="35"/>
      <c r="J327" s="35"/>
      <c r="K327" s="35"/>
      <c r="L327" s="35"/>
      <c r="M327" s="35"/>
      <c r="N327" s="35"/>
      <c r="O327" s="35"/>
      <c r="P327" s="35"/>
      <c r="Q327" s="35"/>
      <c r="R327" s="35"/>
      <c r="S327" s="35"/>
      <c r="T327" s="35"/>
      <c r="U327" s="35"/>
      <c r="V327" s="35"/>
    </row>
    <row r="328" spans="1:22" s="1" customFormat="1" ht="15" x14ac:dyDescent="0.2">
      <c r="A328" s="7" t="s">
        <v>645</v>
      </c>
      <c r="B328" s="8" t="s">
        <v>646</v>
      </c>
      <c r="C328" s="8" t="s">
        <v>625</v>
      </c>
      <c r="D328" s="18"/>
      <c r="E328" s="28"/>
      <c r="F328" s="24"/>
      <c r="G328" s="10">
        <f>SUM(F329:F332)</f>
        <v>0</v>
      </c>
      <c r="H328" s="34"/>
      <c r="I328" s="35"/>
      <c r="J328" s="35"/>
      <c r="K328" s="35"/>
      <c r="L328" s="35"/>
      <c r="M328" s="35"/>
      <c r="N328" s="35"/>
      <c r="O328" s="35"/>
      <c r="P328" s="35"/>
      <c r="Q328" s="35"/>
      <c r="R328" s="35"/>
      <c r="S328" s="35"/>
      <c r="T328" s="35"/>
      <c r="U328" s="35"/>
      <c r="V328" s="35"/>
    </row>
    <row r="329" spans="1:22" s="1" customFormat="1" ht="60" x14ac:dyDescent="0.2">
      <c r="A329" s="7" t="s">
        <v>647</v>
      </c>
      <c r="B329" s="8" t="s">
        <v>648</v>
      </c>
      <c r="C329" s="8" t="s">
        <v>13</v>
      </c>
      <c r="D329" s="18">
        <v>80</v>
      </c>
      <c r="E329" s="28"/>
      <c r="F329" s="24">
        <f t="shared" si="4"/>
        <v>0</v>
      </c>
      <c r="G329" s="10"/>
      <c r="H329" s="34"/>
      <c r="I329" s="35"/>
      <c r="J329" s="35"/>
      <c r="K329" s="35"/>
      <c r="L329" s="35"/>
      <c r="M329" s="35"/>
      <c r="N329" s="35"/>
      <c r="O329" s="35"/>
      <c r="P329" s="35"/>
      <c r="Q329" s="35"/>
      <c r="R329" s="35"/>
      <c r="S329" s="35"/>
      <c r="T329" s="35"/>
      <c r="U329" s="35"/>
      <c r="V329" s="35"/>
    </row>
    <row r="330" spans="1:22" s="1" customFormat="1" ht="105" x14ac:dyDescent="0.2">
      <c r="A330" s="7" t="s">
        <v>649</v>
      </c>
      <c r="B330" s="8" t="s">
        <v>650</v>
      </c>
      <c r="C330" s="8" t="s">
        <v>13</v>
      </c>
      <c r="D330" s="18">
        <v>70</v>
      </c>
      <c r="E330" s="28"/>
      <c r="F330" s="24">
        <f t="shared" si="4"/>
        <v>0</v>
      </c>
      <c r="G330" s="10"/>
      <c r="H330" s="34"/>
      <c r="I330" s="35"/>
      <c r="J330" s="35"/>
      <c r="K330" s="35"/>
      <c r="L330" s="35"/>
      <c r="M330" s="35"/>
      <c r="N330" s="35"/>
      <c r="O330" s="35"/>
      <c r="P330" s="35"/>
      <c r="Q330" s="35"/>
      <c r="R330" s="35"/>
      <c r="S330" s="35"/>
      <c r="T330" s="35"/>
      <c r="U330" s="35"/>
      <c r="V330" s="35"/>
    </row>
    <row r="331" spans="1:22" s="1" customFormat="1" ht="75" x14ac:dyDescent="0.2">
      <c r="A331" s="7" t="s">
        <v>651</v>
      </c>
      <c r="B331" s="8" t="s">
        <v>652</v>
      </c>
      <c r="C331" s="8" t="s">
        <v>13</v>
      </c>
      <c r="D331" s="18">
        <v>30</v>
      </c>
      <c r="E331" s="28"/>
      <c r="F331" s="24">
        <f t="shared" si="4"/>
        <v>0</v>
      </c>
      <c r="G331" s="10"/>
      <c r="H331" s="34"/>
      <c r="I331" s="35"/>
      <c r="J331" s="35"/>
      <c r="K331" s="35"/>
      <c r="L331" s="35"/>
      <c r="M331" s="35"/>
      <c r="N331" s="35"/>
      <c r="O331" s="35"/>
      <c r="P331" s="35"/>
      <c r="Q331" s="35"/>
      <c r="R331" s="35"/>
      <c r="S331" s="35"/>
      <c r="T331" s="35"/>
      <c r="U331" s="35"/>
      <c r="V331" s="35"/>
    </row>
    <row r="332" spans="1:22" s="1" customFormat="1" ht="60" x14ac:dyDescent="0.2">
      <c r="A332" s="7" t="s">
        <v>653</v>
      </c>
      <c r="B332" s="8" t="s">
        <v>654</v>
      </c>
      <c r="C332" s="8" t="s">
        <v>13</v>
      </c>
      <c r="D332" s="18">
        <v>60</v>
      </c>
      <c r="E332" s="28"/>
      <c r="F332" s="24">
        <f t="shared" ref="F332:F392" si="5">+E332*D332</f>
        <v>0</v>
      </c>
      <c r="G332" s="10"/>
      <c r="H332" s="34"/>
      <c r="I332" s="35"/>
      <c r="J332" s="35"/>
      <c r="K332" s="35"/>
      <c r="L332" s="35"/>
      <c r="M332" s="35"/>
      <c r="N332" s="35"/>
      <c r="O332" s="35"/>
      <c r="P332" s="35"/>
      <c r="Q332" s="35"/>
      <c r="R332" s="35"/>
      <c r="S332" s="35"/>
      <c r="T332" s="35"/>
      <c r="U332" s="35"/>
      <c r="V332" s="35"/>
    </row>
    <row r="333" spans="1:22" s="1" customFormat="1" ht="15" x14ac:dyDescent="0.2">
      <c r="A333" s="7" t="s">
        <v>655</v>
      </c>
      <c r="B333" s="8" t="s">
        <v>656</v>
      </c>
      <c r="C333" s="8" t="s">
        <v>625</v>
      </c>
      <c r="D333" s="18"/>
      <c r="E333" s="28"/>
      <c r="F333" s="24"/>
      <c r="G333" s="10">
        <f>SUM(F335:F338)</f>
        <v>0</v>
      </c>
      <c r="H333" s="34"/>
      <c r="I333" s="35"/>
      <c r="J333" s="35"/>
      <c r="K333" s="35"/>
      <c r="L333" s="35"/>
      <c r="M333" s="35"/>
      <c r="N333" s="35"/>
      <c r="O333" s="35"/>
      <c r="P333" s="35"/>
      <c r="Q333" s="35"/>
      <c r="R333" s="35"/>
      <c r="S333" s="35"/>
      <c r="T333" s="35"/>
      <c r="U333" s="35"/>
      <c r="V333" s="35"/>
    </row>
    <row r="334" spans="1:22" s="1" customFormat="1" ht="30" x14ac:dyDescent="0.2">
      <c r="A334" s="7" t="s">
        <v>657</v>
      </c>
      <c r="B334" s="8" t="s">
        <v>658</v>
      </c>
      <c r="C334" s="8" t="s">
        <v>184</v>
      </c>
      <c r="D334" s="18"/>
      <c r="E334" s="28"/>
      <c r="F334" s="24"/>
      <c r="G334" s="10"/>
      <c r="H334" s="34"/>
      <c r="I334" s="35"/>
      <c r="J334" s="35"/>
      <c r="K334" s="35"/>
      <c r="L334" s="35"/>
      <c r="M334" s="35"/>
      <c r="N334" s="35"/>
      <c r="O334" s="35"/>
      <c r="P334" s="35"/>
      <c r="Q334" s="35"/>
      <c r="R334" s="35"/>
      <c r="S334" s="35"/>
      <c r="T334" s="35"/>
      <c r="U334" s="35"/>
      <c r="V334" s="35"/>
    </row>
    <row r="335" spans="1:22" s="1" customFormat="1" ht="90" x14ac:dyDescent="0.2">
      <c r="A335" s="7" t="s">
        <v>659</v>
      </c>
      <c r="B335" s="8" t="s">
        <v>660</v>
      </c>
      <c r="C335" s="8" t="s">
        <v>13</v>
      </c>
      <c r="D335" s="18">
        <v>60</v>
      </c>
      <c r="E335" s="28"/>
      <c r="F335" s="24">
        <f t="shared" si="5"/>
        <v>0</v>
      </c>
      <c r="G335" s="10"/>
      <c r="H335" s="34"/>
      <c r="I335" s="35"/>
      <c r="J335" s="35"/>
      <c r="K335" s="35"/>
      <c r="L335" s="35"/>
      <c r="M335" s="35"/>
      <c r="N335" s="35"/>
      <c r="O335" s="35"/>
      <c r="P335" s="35"/>
      <c r="Q335" s="35"/>
      <c r="R335" s="35"/>
      <c r="S335" s="35"/>
      <c r="T335" s="35"/>
      <c r="U335" s="35"/>
      <c r="V335" s="35"/>
    </row>
    <row r="336" spans="1:22" s="1" customFormat="1" ht="45" x14ac:dyDescent="0.2">
      <c r="A336" s="7" t="s">
        <v>661</v>
      </c>
      <c r="B336" s="8" t="s">
        <v>662</v>
      </c>
      <c r="C336" s="8" t="s">
        <v>13</v>
      </c>
      <c r="D336" s="18">
        <v>180</v>
      </c>
      <c r="E336" s="28"/>
      <c r="F336" s="24">
        <f t="shared" si="5"/>
        <v>0</v>
      </c>
      <c r="G336" s="10"/>
      <c r="H336" s="34"/>
      <c r="I336" s="35"/>
      <c r="J336" s="35"/>
      <c r="K336" s="35"/>
      <c r="L336" s="35"/>
      <c r="M336" s="35"/>
      <c r="N336" s="35"/>
      <c r="O336" s="35"/>
      <c r="P336" s="35"/>
      <c r="Q336" s="35"/>
      <c r="R336" s="35"/>
      <c r="S336" s="35"/>
      <c r="T336" s="35"/>
      <c r="U336" s="35"/>
      <c r="V336" s="35"/>
    </row>
    <row r="337" spans="1:22" s="1" customFormat="1" ht="45" x14ac:dyDescent="0.2">
      <c r="A337" s="7" t="s">
        <v>663</v>
      </c>
      <c r="B337" s="8" t="s">
        <v>664</v>
      </c>
      <c r="C337" s="8" t="s">
        <v>13</v>
      </c>
      <c r="D337" s="18">
        <v>40</v>
      </c>
      <c r="E337" s="28"/>
      <c r="F337" s="24">
        <f t="shared" si="5"/>
        <v>0</v>
      </c>
      <c r="G337" s="10"/>
      <c r="H337" s="34"/>
      <c r="I337" s="35"/>
      <c r="J337" s="35"/>
      <c r="K337" s="35"/>
      <c r="L337" s="35"/>
      <c r="M337" s="35"/>
      <c r="N337" s="35"/>
      <c r="O337" s="35"/>
      <c r="P337" s="35"/>
      <c r="Q337" s="35"/>
      <c r="R337" s="35"/>
      <c r="S337" s="35"/>
      <c r="T337" s="35"/>
      <c r="U337" s="35"/>
      <c r="V337" s="35"/>
    </row>
    <row r="338" spans="1:22" s="1" customFormat="1" ht="45" x14ac:dyDescent="0.2">
      <c r="A338" s="7" t="s">
        <v>665</v>
      </c>
      <c r="B338" s="8" t="s">
        <v>666</v>
      </c>
      <c r="C338" s="8" t="s">
        <v>121</v>
      </c>
      <c r="D338" s="18">
        <v>50</v>
      </c>
      <c r="E338" s="28"/>
      <c r="F338" s="24">
        <f t="shared" si="5"/>
        <v>0</v>
      </c>
      <c r="G338" s="10"/>
      <c r="H338" s="34"/>
      <c r="I338" s="35"/>
      <c r="J338" s="35"/>
      <c r="K338" s="35"/>
      <c r="L338" s="35"/>
      <c r="M338" s="35"/>
      <c r="N338" s="35"/>
      <c r="O338" s="35"/>
      <c r="P338" s="35"/>
      <c r="Q338" s="35"/>
      <c r="R338" s="35"/>
      <c r="S338" s="35"/>
      <c r="T338" s="35"/>
      <c r="U338" s="35"/>
      <c r="V338" s="35"/>
    </row>
    <row r="339" spans="1:22" s="1" customFormat="1" ht="15" x14ac:dyDescent="0.2">
      <c r="A339" s="7" t="s">
        <v>667</v>
      </c>
      <c r="B339" s="8" t="s">
        <v>668</v>
      </c>
      <c r="C339" s="8" t="s">
        <v>625</v>
      </c>
      <c r="D339" s="18"/>
      <c r="E339" s="28"/>
      <c r="F339" s="24"/>
      <c r="G339" s="10"/>
      <c r="H339" s="34"/>
      <c r="I339" s="35"/>
      <c r="J339" s="35"/>
      <c r="K339" s="35"/>
      <c r="L339" s="35"/>
      <c r="M339" s="35"/>
      <c r="N339" s="35"/>
      <c r="O339" s="35"/>
      <c r="P339" s="35"/>
      <c r="Q339" s="35"/>
      <c r="R339" s="35"/>
      <c r="S339" s="35"/>
      <c r="T339" s="35"/>
      <c r="U339" s="35"/>
      <c r="V339" s="35"/>
    </row>
    <row r="340" spans="1:22" s="1" customFormat="1" ht="15" x14ac:dyDescent="0.2">
      <c r="A340" s="7" t="s">
        <v>669</v>
      </c>
      <c r="B340" s="8" t="s">
        <v>668</v>
      </c>
      <c r="C340" s="8" t="s">
        <v>625</v>
      </c>
      <c r="D340" s="18"/>
      <c r="E340" s="28"/>
      <c r="F340" s="24"/>
      <c r="G340" s="10">
        <f>SUM(F341:F345)</f>
        <v>0</v>
      </c>
      <c r="H340" s="34"/>
      <c r="I340" s="35"/>
      <c r="J340" s="35"/>
      <c r="K340" s="35"/>
      <c r="L340" s="35"/>
      <c r="M340" s="35"/>
      <c r="N340" s="35"/>
      <c r="O340" s="35"/>
      <c r="P340" s="35"/>
      <c r="Q340" s="35"/>
      <c r="R340" s="35"/>
      <c r="S340" s="35"/>
      <c r="T340" s="35"/>
      <c r="U340" s="35"/>
      <c r="V340" s="35"/>
    </row>
    <row r="341" spans="1:22" s="1" customFormat="1" ht="45" x14ac:dyDescent="0.2">
      <c r="A341" s="7" t="s">
        <v>670</v>
      </c>
      <c r="B341" s="8" t="s">
        <v>671</v>
      </c>
      <c r="C341" s="8" t="s">
        <v>184</v>
      </c>
      <c r="D341" s="18"/>
      <c r="E341" s="28"/>
      <c r="F341" s="24"/>
      <c r="G341" s="10"/>
      <c r="H341" s="34"/>
      <c r="I341" s="35"/>
      <c r="J341" s="35"/>
      <c r="K341" s="35"/>
      <c r="L341" s="35"/>
      <c r="M341" s="35"/>
      <c r="N341" s="35"/>
      <c r="O341" s="35"/>
      <c r="P341" s="35"/>
      <c r="Q341" s="35"/>
      <c r="R341" s="35"/>
      <c r="S341" s="35"/>
      <c r="T341" s="35"/>
      <c r="U341" s="35"/>
      <c r="V341" s="35"/>
    </row>
    <row r="342" spans="1:22" s="1" customFormat="1" ht="30" x14ac:dyDescent="0.2">
      <c r="A342" s="7" t="s">
        <v>672</v>
      </c>
      <c r="B342" s="8" t="s">
        <v>673</v>
      </c>
      <c r="C342" s="8" t="s">
        <v>184</v>
      </c>
      <c r="D342" s="18"/>
      <c r="E342" s="28"/>
      <c r="F342" s="24"/>
      <c r="G342" s="10"/>
      <c r="H342" s="34"/>
      <c r="I342" s="35"/>
      <c r="J342" s="35"/>
      <c r="K342" s="35"/>
      <c r="L342" s="35"/>
      <c r="M342" s="35"/>
      <c r="N342" s="35"/>
      <c r="O342" s="35"/>
      <c r="P342" s="35"/>
      <c r="Q342" s="35"/>
      <c r="R342" s="35"/>
      <c r="S342" s="35"/>
      <c r="T342" s="35"/>
      <c r="U342" s="35"/>
      <c r="V342" s="35"/>
    </row>
    <row r="343" spans="1:22" s="1" customFormat="1" ht="45" x14ac:dyDescent="0.2">
      <c r="A343" s="7" t="s">
        <v>674</v>
      </c>
      <c r="B343" s="8" t="s">
        <v>675</v>
      </c>
      <c r="C343" s="8" t="s">
        <v>184</v>
      </c>
      <c r="D343" s="18"/>
      <c r="E343" s="28"/>
      <c r="F343" s="24"/>
      <c r="G343" s="10"/>
      <c r="H343" s="34"/>
      <c r="I343" s="35"/>
      <c r="J343" s="35"/>
      <c r="K343" s="35"/>
      <c r="L343" s="35"/>
      <c r="M343" s="35"/>
      <c r="N343" s="35"/>
      <c r="O343" s="35"/>
      <c r="P343" s="35"/>
      <c r="Q343" s="35"/>
      <c r="R343" s="35"/>
      <c r="S343" s="35"/>
      <c r="T343" s="35"/>
      <c r="U343" s="35"/>
      <c r="V343" s="35"/>
    </row>
    <row r="344" spans="1:22" s="1" customFormat="1" ht="30" x14ac:dyDescent="0.2">
      <c r="A344" s="7" t="s">
        <v>676</v>
      </c>
      <c r="B344" s="8" t="s">
        <v>677</v>
      </c>
      <c r="C344" s="8" t="s">
        <v>184</v>
      </c>
      <c r="D344" s="18"/>
      <c r="E344" s="28"/>
      <c r="F344" s="24"/>
      <c r="G344" s="10"/>
      <c r="H344" s="34"/>
      <c r="I344" s="35"/>
      <c r="J344" s="35"/>
      <c r="K344" s="35"/>
      <c r="L344" s="35"/>
      <c r="M344" s="35"/>
      <c r="N344" s="35"/>
      <c r="O344" s="35"/>
      <c r="P344" s="35"/>
      <c r="Q344" s="35"/>
      <c r="R344" s="35"/>
      <c r="S344" s="35"/>
      <c r="T344" s="35"/>
      <c r="U344" s="35"/>
      <c r="V344" s="35"/>
    </row>
    <row r="345" spans="1:22" s="1" customFormat="1" ht="120" x14ac:dyDescent="0.2">
      <c r="A345" s="7" t="s">
        <v>678</v>
      </c>
      <c r="B345" s="8" t="s">
        <v>679</v>
      </c>
      <c r="C345" s="8" t="s">
        <v>90</v>
      </c>
      <c r="D345" s="18">
        <v>1</v>
      </c>
      <c r="E345" s="28"/>
      <c r="F345" s="24">
        <f t="shared" si="5"/>
        <v>0</v>
      </c>
      <c r="G345" s="10"/>
      <c r="H345" s="34"/>
      <c r="I345" s="35"/>
      <c r="J345" s="35"/>
      <c r="K345" s="35"/>
      <c r="L345" s="35"/>
      <c r="M345" s="35"/>
      <c r="N345" s="35"/>
      <c r="O345" s="35"/>
      <c r="P345" s="35"/>
      <c r="Q345" s="35"/>
      <c r="R345" s="35"/>
      <c r="S345" s="35"/>
      <c r="T345" s="35"/>
      <c r="U345" s="35"/>
      <c r="V345" s="35"/>
    </row>
    <row r="346" spans="1:22" s="1" customFormat="1" ht="15" x14ac:dyDescent="0.2">
      <c r="A346" s="7" t="s">
        <v>680</v>
      </c>
      <c r="B346" s="8" t="s">
        <v>681</v>
      </c>
      <c r="C346" s="8" t="s">
        <v>625</v>
      </c>
      <c r="D346" s="18"/>
      <c r="E346" s="28"/>
      <c r="F346" s="24"/>
      <c r="G346" s="10">
        <f>SUM(F348:F352)</f>
        <v>0</v>
      </c>
      <c r="H346" s="34"/>
      <c r="I346" s="35"/>
      <c r="J346" s="35"/>
      <c r="K346" s="35"/>
      <c r="L346" s="35"/>
      <c r="M346" s="35"/>
      <c r="N346" s="35"/>
      <c r="O346" s="35"/>
      <c r="P346" s="35"/>
      <c r="Q346" s="35"/>
      <c r="R346" s="35"/>
      <c r="S346" s="35"/>
      <c r="T346" s="35"/>
      <c r="U346" s="35"/>
      <c r="V346" s="35"/>
    </row>
    <row r="347" spans="1:22" s="1" customFormat="1" ht="15" x14ac:dyDescent="0.2">
      <c r="A347" s="7" t="s">
        <v>682</v>
      </c>
      <c r="B347" s="8" t="s">
        <v>683</v>
      </c>
      <c r="C347" s="8" t="s">
        <v>184</v>
      </c>
      <c r="D347" s="18"/>
      <c r="E347" s="28"/>
      <c r="F347" s="24"/>
      <c r="G347" s="10"/>
      <c r="H347" s="34"/>
      <c r="I347" s="35"/>
      <c r="J347" s="35"/>
      <c r="K347" s="35"/>
      <c r="L347" s="35"/>
      <c r="M347" s="35"/>
      <c r="N347" s="35"/>
      <c r="O347" s="35"/>
      <c r="P347" s="35"/>
      <c r="Q347" s="35"/>
      <c r="R347" s="35"/>
      <c r="S347" s="35"/>
      <c r="T347" s="35"/>
      <c r="U347" s="35"/>
      <c r="V347" s="35"/>
    </row>
    <row r="348" spans="1:22" s="1" customFormat="1" ht="45" x14ac:dyDescent="0.2">
      <c r="A348" s="7" t="s">
        <v>684</v>
      </c>
      <c r="B348" s="8" t="s">
        <v>685</v>
      </c>
      <c r="C348" s="8" t="s">
        <v>184</v>
      </c>
      <c r="D348" s="18"/>
      <c r="E348" s="28"/>
      <c r="F348" s="24"/>
      <c r="G348" s="10"/>
      <c r="H348" s="34"/>
      <c r="I348" s="35"/>
      <c r="J348" s="35"/>
      <c r="K348" s="35"/>
      <c r="L348" s="35"/>
      <c r="M348" s="35"/>
      <c r="N348" s="35"/>
      <c r="O348" s="35"/>
      <c r="P348" s="35"/>
      <c r="Q348" s="35"/>
      <c r="R348" s="35"/>
      <c r="S348" s="35"/>
      <c r="T348" s="35"/>
      <c r="U348" s="35"/>
      <c r="V348" s="35"/>
    </row>
    <row r="349" spans="1:22" s="1" customFormat="1" ht="30" x14ac:dyDescent="0.2">
      <c r="A349" s="7" t="s">
        <v>686</v>
      </c>
      <c r="B349" s="8" t="s">
        <v>687</v>
      </c>
      <c r="C349" s="8" t="s">
        <v>29</v>
      </c>
      <c r="D349" s="18">
        <v>15</v>
      </c>
      <c r="E349" s="28"/>
      <c r="F349" s="24">
        <f t="shared" si="5"/>
        <v>0</v>
      </c>
      <c r="G349" s="10"/>
      <c r="H349" s="34"/>
      <c r="I349" s="35"/>
      <c r="J349" s="35"/>
      <c r="K349" s="35"/>
      <c r="L349" s="35"/>
      <c r="M349" s="35"/>
      <c r="N349" s="35"/>
      <c r="O349" s="35"/>
      <c r="P349" s="35"/>
      <c r="Q349" s="35"/>
      <c r="R349" s="35"/>
      <c r="S349" s="35"/>
      <c r="T349" s="35"/>
      <c r="U349" s="35"/>
      <c r="V349" s="35"/>
    </row>
    <row r="350" spans="1:22" s="1" customFormat="1" ht="30" x14ac:dyDescent="0.2">
      <c r="A350" s="7" t="s">
        <v>688</v>
      </c>
      <c r="B350" s="8" t="s">
        <v>689</v>
      </c>
      <c r="C350" s="8" t="s">
        <v>29</v>
      </c>
      <c r="D350" s="18">
        <v>15</v>
      </c>
      <c r="E350" s="28"/>
      <c r="F350" s="24">
        <f t="shared" si="5"/>
        <v>0</v>
      </c>
      <c r="G350" s="10"/>
      <c r="H350" s="34"/>
      <c r="I350" s="35"/>
      <c r="J350" s="35"/>
      <c r="K350" s="35"/>
      <c r="L350" s="35"/>
      <c r="M350" s="35"/>
      <c r="N350" s="35"/>
      <c r="O350" s="35"/>
      <c r="P350" s="35"/>
      <c r="Q350" s="35"/>
      <c r="R350" s="35"/>
      <c r="S350" s="35"/>
      <c r="T350" s="35"/>
      <c r="U350" s="35"/>
      <c r="V350" s="35"/>
    </row>
    <row r="351" spans="1:22" s="1" customFormat="1" ht="30" x14ac:dyDescent="0.2">
      <c r="A351" s="7" t="s">
        <v>690</v>
      </c>
      <c r="B351" s="8" t="s">
        <v>691</v>
      </c>
      <c r="C351" s="8" t="s">
        <v>29</v>
      </c>
      <c r="D351" s="18">
        <v>30</v>
      </c>
      <c r="E351" s="28"/>
      <c r="F351" s="24">
        <f t="shared" si="5"/>
        <v>0</v>
      </c>
      <c r="G351" s="10"/>
      <c r="H351" s="34"/>
      <c r="I351" s="35"/>
      <c r="J351" s="35"/>
      <c r="K351" s="35"/>
      <c r="L351" s="35"/>
      <c r="M351" s="35"/>
      <c r="N351" s="35"/>
      <c r="O351" s="35"/>
      <c r="P351" s="35"/>
      <c r="Q351" s="35"/>
      <c r="R351" s="35"/>
      <c r="S351" s="35"/>
      <c r="T351" s="35"/>
      <c r="U351" s="35"/>
      <c r="V351" s="35"/>
    </row>
    <row r="352" spans="1:22" s="1" customFormat="1" ht="30" x14ac:dyDescent="0.2">
      <c r="A352" s="7" t="s">
        <v>692</v>
      </c>
      <c r="B352" s="8" t="s">
        <v>693</v>
      </c>
      <c r="C352" s="8" t="s">
        <v>29</v>
      </c>
      <c r="D352" s="18">
        <v>40</v>
      </c>
      <c r="E352" s="28"/>
      <c r="F352" s="24">
        <f t="shared" si="5"/>
        <v>0</v>
      </c>
      <c r="G352" s="10"/>
      <c r="H352" s="34"/>
      <c r="I352" s="35"/>
      <c r="J352" s="35"/>
      <c r="K352" s="35"/>
      <c r="L352" s="35"/>
      <c r="M352" s="35"/>
      <c r="N352" s="35"/>
      <c r="O352" s="35"/>
      <c r="P352" s="35"/>
      <c r="Q352" s="35"/>
      <c r="R352" s="35"/>
      <c r="S352" s="35"/>
      <c r="T352" s="35"/>
      <c r="U352" s="35"/>
      <c r="V352" s="35"/>
    </row>
    <row r="353" spans="1:22" s="1" customFormat="1" ht="15" x14ac:dyDescent="0.2">
      <c r="A353" s="7" t="s">
        <v>694</v>
      </c>
      <c r="B353" s="8" t="s">
        <v>695</v>
      </c>
      <c r="C353" s="8" t="s">
        <v>625</v>
      </c>
      <c r="D353" s="18"/>
      <c r="E353" s="28"/>
      <c r="F353" s="24"/>
      <c r="G353" s="10"/>
      <c r="H353" s="34"/>
      <c r="I353" s="35"/>
      <c r="J353" s="35"/>
      <c r="K353" s="35"/>
      <c r="L353" s="35"/>
      <c r="M353" s="35"/>
      <c r="N353" s="35"/>
      <c r="O353" s="35"/>
      <c r="P353" s="35"/>
      <c r="Q353" s="35"/>
      <c r="R353" s="35"/>
      <c r="S353" s="35"/>
      <c r="T353" s="35"/>
      <c r="U353" s="35"/>
      <c r="V353" s="35"/>
    </row>
    <row r="354" spans="1:22" s="1" customFormat="1" ht="15" x14ac:dyDescent="0.2">
      <c r="A354" s="7" t="s">
        <v>696</v>
      </c>
      <c r="B354" s="8" t="s">
        <v>697</v>
      </c>
      <c r="C354" s="8" t="s">
        <v>625</v>
      </c>
      <c r="D354" s="18"/>
      <c r="E354" s="28"/>
      <c r="F354" s="24"/>
      <c r="G354" s="10">
        <f>SUM(F355:F369)</f>
        <v>0</v>
      </c>
      <c r="H354" s="34"/>
      <c r="I354" s="35"/>
      <c r="J354" s="35"/>
      <c r="K354" s="35"/>
      <c r="L354" s="35"/>
      <c r="M354" s="35"/>
      <c r="N354" s="35"/>
      <c r="O354" s="35"/>
      <c r="P354" s="35"/>
      <c r="Q354" s="35"/>
      <c r="R354" s="35"/>
      <c r="S354" s="35"/>
      <c r="T354" s="35"/>
      <c r="U354" s="35"/>
      <c r="V354" s="35"/>
    </row>
    <row r="355" spans="1:22" s="1" customFormat="1" ht="45" x14ac:dyDescent="0.2">
      <c r="A355" s="7" t="s">
        <v>698</v>
      </c>
      <c r="B355" s="8" t="s">
        <v>699</v>
      </c>
      <c r="C355" s="8" t="s">
        <v>184</v>
      </c>
      <c r="D355" s="18"/>
      <c r="E355" s="28"/>
      <c r="F355" s="24"/>
      <c r="G355" s="10"/>
      <c r="H355" s="34"/>
      <c r="I355" s="35"/>
      <c r="J355" s="35"/>
      <c r="K355" s="35"/>
      <c r="L355" s="35"/>
      <c r="M355" s="35"/>
      <c r="N355" s="35"/>
      <c r="O355" s="35"/>
      <c r="P355" s="35"/>
      <c r="Q355" s="35"/>
      <c r="R355" s="35"/>
      <c r="S355" s="35"/>
      <c r="T355" s="35"/>
      <c r="U355" s="35"/>
      <c r="V355" s="35"/>
    </row>
    <row r="356" spans="1:22" s="1" customFormat="1" ht="30" x14ac:dyDescent="0.2">
      <c r="A356" s="7" t="s">
        <v>700</v>
      </c>
      <c r="B356" s="8" t="s">
        <v>701</v>
      </c>
      <c r="C356" s="8" t="s">
        <v>184</v>
      </c>
      <c r="D356" s="18"/>
      <c r="E356" s="28"/>
      <c r="F356" s="24"/>
      <c r="G356" s="10"/>
      <c r="H356" s="34"/>
      <c r="I356" s="35"/>
      <c r="J356" s="35"/>
      <c r="K356" s="35"/>
      <c r="L356" s="35"/>
      <c r="M356" s="35"/>
      <c r="N356" s="35"/>
      <c r="O356" s="35"/>
      <c r="P356" s="35"/>
      <c r="Q356" s="35"/>
      <c r="R356" s="35"/>
      <c r="S356" s="35"/>
      <c r="T356" s="35"/>
      <c r="U356" s="35"/>
      <c r="V356" s="35"/>
    </row>
    <row r="357" spans="1:22" s="1" customFormat="1" ht="15" x14ac:dyDescent="0.2">
      <c r="A357" s="7" t="s">
        <v>702</v>
      </c>
      <c r="B357" s="8" t="s">
        <v>703</v>
      </c>
      <c r="C357" s="8" t="s">
        <v>13</v>
      </c>
      <c r="D357" s="18">
        <v>40</v>
      </c>
      <c r="E357" s="28"/>
      <c r="F357" s="24">
        <f t="shared" si="5"/>
        <v>0</v>
      </c>
      <c r="G357" s="10"/>
      <c r="H357" s="34"/>
      <c r="I357" s="35"/>
      <c r="J357" s="35"/>
      <c r="K357" s="35"/>
      <c r="L357" s="35"/>
      <c r="M357" s="35"/>
      <c r="N357" s="35"/>
      <c r="O357" s="35"/>
      <c r="P357" s="35"/>
      <c r="Q357" s="35"/>
      <c r="R357" s="35"/>
      <c r="S357" s="35"/>
      <c r="T357" s="35"/>
      <c r="U357" s="35"/>
      <c r="V357" s="35"/>
    </row>
    <row r="358" spans="1:22" s="1" customFormat="1" ht="15" x14ac:dyDescent="0.2">
      <c r="A358" s="7" t="s">
        <v>704</v>
      </c>
      <c r="B358" s="8" t="s">
        <v>705</v>
      </c>
      <c r="C358" s="8" t="s">
        <v>90</v>
      </c>
      <c r="D358" s="18">
        <v>2</v>
      </c>
      <c r="E358" s="28"/>
      <c r="F358" s="24">
        <f t="shared" si="5"/>
        <v>0</v>
      </c>
      <c r="G358" s="10"/>
      <c r="H358" s="34"/>
      <c r="I358" s="35"/>
      <c r="J358" s="35"/>
      <c r="K358" s="35"/>
      <c r="L358" s="35"/>
      <c r="M358" s="35"/>
      <c r="N358" s="35"/>
      <c r="O358" s="35"/>
      <c r="P358" s="35"/>
      <c r="Q358" s="35"/>
      <c r="R358" s="35"/>
      <c r="S358" s="35"/>
      <c r="T358" s="35"/>
      <c r="U358" s="35"/>
      <c r="V358" s="35"/>
    </row>
    <row r="359" spans="1:22" s="1" customFormat="1" ht="15" x14ac:dyDescent="0.2">
      <c r="A359" s="7" t="s">
        <v>706</v>
      </c>
      <c r="B359" s="8" t="s">
        <v>707</v>
      </c>
      <c r="C359" s="8" t="s">
        <v>90</v>
      </c>
      <c r="D359" s="18">
        <v>1</v>
      </c>
      <c r="E359" s="28"/>
      <c r="F359" s="24">
        <f t="shared" si="5"/>
        <v>0</v>
      </c>
      <c r="G359" s="10"/>
      <c r="H359" s="34"/>
      <c r="I359" s="35"/>
      <c r="J359" s="35"/>
      <c r="K359" s="35"/>
      <c r="L359" s="35"/>
      <c r="M359" s="35"/>
      <c r="N359" s="35"/>
      <c r="O359" s="35"/>
      <c r="P359" s="35"/>
      <c r="Q359" s="35"/>
      <c r="R359" s="35"/>
      <c r="S359" s="35"/>
      <c r="T359" s="35"/>
      <c r="U359" s="35"/>
      <c r="V359" s="35"/>
    </row>
    <row r="360" spans="1:22" s="1" customFormat="1" ht="15" x14ac:dyDescent="0.2">
      <c r="A360" s="7" t="s">
        <v>708</v>
      </c>
      <c r="B360" s="8" t="s">
        <v>709</v>
      </c>
      <c r="C360" s="8" t="s">
        <v>90</v>
      </c>
      <c r="D360" s="18">
        <v>1</v>
      </c>
      <c r="E360" s="28"/>
      <c r="F360" s="24">
        <f t="shared" si="5"/>
        <v>0</v>
      </c>
      <c r="G360" s="10"/>
      <c r="H360" s="34"/>
      <c r="I360" s="35"/>
      <c r="J360" s="35"/>
      <c r="K360" s="35"/>
      <c r="L360" s="35"/>
      <c r="M360" s="35"/>
      <c r="N360" s="35"/>
      <c r="O360" s="35"/>
      <c r="P360" s="35"/>
      <c r="Q360" s="35"/>
      <c r="R360" s="35"/>
      <c r="S360" s="35"/>
      <c r="T360" s="35"/>
      <c r="U360" s="35"/>
      <c r="V360" s="35"/>
    </row>
    <row r="361" spans="1:22" s="1" customFormat="1" ht="15" x14ac:dyDescent="0.2">
      <c r="A361" s="7" t="s">
        <v>710</v>
      </c>
      <c r="B361" s="8" t="s">
        <v>711</v>
      </c>
      <c r="C361" s="8" t="s">
        <v>90</v>
      </c>
      <c r="D361" s="18">
        <v>1</v>
      </c>
      <c r="E361" s="28"/>
      <c r="F361" s="24">
        <f t="shared" si="5"/>
        <v>0</v>
      </c>
      <c r="G361" s="10"/>
      <c r="H361" s="34"/>
      <c r="I361" s="35"/>
      <c r="J361" s="35"/>
      <c r="K361" s="35"/>
      <c r="L361" s="35"/>
      <c r="M361" s="35"/>
      <c r="N361" s="35"/>
      <c r="O361" s="35"/>
      <c r="P361" s="35"/>
      <c r="Q361" s="35"/>
      <c r="R361" s="35"/>
      <c r="S361" s="35"/>
      <c r="T361" s="35"/>
      <c r="U361" s="35"/>
      <c r="V361" s="35"/>
    </row>
    <row r="362" spans="1:22" s="1" customFormat="1" ht="30" x14ac:dyDescent="0.2">
      <c r="A362" s="7" t="s">
        <v>712</v>
      </c>
      <c r="B362" s="8" t="s">
        <v>713</v>
      </c>
      <c r="C362" s="8" t="s">
        <v>90</v>
      </c>
      <c r="D362" s="18">
        <v>0.5</v>
      </c>
      <c r="E362" s="28"/>
      <c r="F362" s="24">
        <f t="shared" si="5"/>
        <v>0</v>
      </c>
      <c r="G362" s="10"/>
      <c r="H362" s="34"/>
      <c r="I362" s="35"/>
      <c r="J362" s="35"/>
      <c r="K362" s="35"/>
      <c r="L362" s="35"/>
      <c r="M362" s="35"/>
      <c r="N362" s="35"/>
      <c r="O362" s="35"/>
      <c r="P362" s="35"/>
      <c r="Q362" s="35"/>
      <c r="R362" s="35"/>
      <c r="S362" s="35"/>
      <c r="T362" s="35"/>
      <c r="U362" s="35"/>
      <c r="V362" s="35"/>
    </row>
    <row r="363" spans="1:22" s="1" customFormat="1" ht="30" x14ac:dyDescent="0.2">
      <c r="A363" s="7" t="s">
        <v>714</v>
      </c>
      <c r="B363" s="8" t="s">
        <v>715</v>
      </c>
      <c r="C363" s="8" t="s">
        <v>90</v>
      </c>
      <c r="D363" s="18">
        <v>0.5</v>
      </c>
      <c r="E363" s="28"/>
      <c r="F363" s="24">
        <f t="shared" si="5"/>
        <v>0</v>
      </c>
      <c r="G363" s="10"/>
      <c r="H363" s="34"/>
      <c r="I363" s="35"/>
      <c r="J363" s="35"/>
      <c r="K363" s="35"/>
      <c r="L363" s="35"/>
      <c r="M363" s="35"/>
      <c r="N363" s="35"/>
      <c r="O363" s="35"/>
      <c r="P363" s="35"/>
      <c r="Q363" s="35"/>
      <c r="R363" s="35"/>
      <c r="S363" s="35"/>
      <c r="T363" s="35"/>
      <c r="U363" s="35"/>
      <c r="V363" s="35"/>
    </row>
    <row r="364" spans="1:22" s="1" customFormat="1" ht="15" x14ac:dyDescent="0.2">
      <c r="A364" s="7" t="s">
        <v>716</v>
      </c>
      <c r="B364" s="8" t="s">
        <v>717</v>
      </c>
      <c r="C364" s="8" t="s">
        <v>90</v>
      </c>
      <c r="D364" s="18">
        <v>3</v>
      </c>
      <c r="E364" s="28"/>
      <c r="F364" s="24">
        <f t="shared" si="5"/>
        <v>0</v>
      </c>
      <c r="G364" s="10"/>
      <c r="H364" s="34"/>
      <c r="I364" s="35"/>
      <c r="J364" s="35"/>
      <c r="K364" s="35"/>
      <c r="L364" s="35"/>
      <c r="M364" s="35"/>
      <c r="N364" s="35"/>
      <c r="O364" s="35"/>
      <c r="P364" s="35"/>
      <c r="Q364" s="35"/>
      <c r="R364" s="35"/>
      <c r="S364" s="35"/>
      <c r="T364" s="35"/>
      <c r="U364" s="35"/>
      <c r="V364" s="35"/>
    </row>
    <row r="365" spans="1:22" s="1" customFormat="1" ht="15" x14ac:dyDescent="0.2">
      <c r="A365" s="7" t="s">
        <v>718</v>
      </c>
      <c r="B365" s="8" t="s">
        <v>719</v>
      </c>
      <c r="C365" s="8" t="s">
        <v>90</v>
      </c>
      <c r="D365" s="18">
        <v>1</v>
      </c>
      <c r="E365" s="28"/>
      <c r="F365" s="24">
        <f t="shared" si="5"/>
        <v>0</v>
      </c>
      <c r="G365" s="10"/>
      <c r="H365" s="34"/>
      <c r="I365" s="35"/>
      <c r="J365" s="35"/>
      <c r="K365" s="35"/>
      <c r="L365" s="35"/>
      <c r="M365" s="35"/>
      <c r="N365" s="35"/>
      <c r="O365" s="35"/>
      <c r="P365" s="35"/>
      <c r="Q365" s="35"/>
      <c r="R365" s="35"/>
      <c r="S365" s="35"/>
      <c r="T365" s="35"/>
      <c r="U365" s="35"/>
      <c r="V365" s="35"/>
    </row>
    <row r="366" spans="1:22" s="1" customFormat="1" ht="15" x14ac:dyDescent="0.2">
      <c r="A366" s="7" t="s">
        <v>720</v>
      </c>
      <c r="B366" s="8" t="s">
        <v>721</v>
      </c>
      <c r="C366" s="8" t="s">
        <v>90</v>
      </c>
      <c r="D366" s="18">
        <v>1</v>
      </c>
      <c r="E366" s="28"/>
      <c r="F366" s="24">
        <f t="shared" si="5"/>
        <v>0</v>
      </c>
      <c r="G366" s="10"/>
      <c r="H366" s="34"/>
      <c r="I366" s="35"/>
      <c r="J366" s="35"/>
      <c r="K366" s="35"/>
      <c r="L366" s="35"/>
      <c r="M366" s="35"/>
      <c r="N366" s="35"/>
      <c r="O366" s="35"/>
      <c r="P366" s="35"/>
      <c r="Q366" s="35"/>
      <c r="R366" s="35"/>
      <c r="S366" s="35"/>
      <c r="T366" s="35"/>
      <c r="U366" s="35"/>
      <c r="V366" s="35"/>
    </row>
    <row r="367" spans="1:22" s="1" customFormat="1" ht="15" x14ac:dyDescent="0.2">
      <c r="A367" s="7" t="s">
        <v>722</v>
      </c>
      <c r="B367" s="8" t="s">
        <v>723</v>
      </c>
      <c r="C367" s="8" t="s">
        <v>90</v>
      </c>
      <c r="D367" s="18">
        <v>1</v>
      </c>
      <c r="E367" s="28"/>
      <c r="F367" s="24">
        <f t="shared" si="5"/>
        <v>0</v>
      </c>
      <c r="G367" s="10"/>
      <c r="H367" s="34"/>
      <c r="I367" s="35"/>
      <c r="J367" s="35"/>
      <c r="K367" s="35"/>
      <c r="L367" s="35"/>
      <c r="M367" s="35"/>
      <c r="N367" s="35"/>
      <c r="O367" s="35"/>
      <c r="P367" s="35"/>
      <c r="Q367" s="35"/>
      <c r="R367" s="35"/>
      <c r="S367" s="35"/>
      <c r="T367" s="35"/>
      <c r="U367" s="35"/>
      <c r="V367" s="35"/>
    </row>
    <row r="368" spans="1:22" s="1" customFormat="1" ht="15" x14ac:dyDescent="0.2">
      <c r="A368" s="7" t="s">
        <v>724</v>
      </c>
      <c r="B368" s="8" t="s">
        <v>725</v>
      </c>
      <c r="C368" s="8" t="s">
        <v>90</v>
      </c>
      <c r="D368" s="18">
        <v>1</v>
      </c>
      <c r="E368" s="28"/>
      <c r="F368" s="24">
        <f t="shared" si="5"/>
        <v>0</v>
      </c>
      <c r="G368" s="10"/>
      <c r="H368" s="34"/>
      <c r="I368" s="35"/>
      <c r="J368" s="35"/>
      <c r="K368" s="35"/>
      <c r="L368" s="35"/>
      <c r="M368" s="35"/>
      <c r="N368" s="35"/>
      <c r="O368" s="35"/>
      <c r="P368" s="35"/>
      <c r="Q368" s="35"/>
      <c r="R368" s="35"/>
      <c r="S368" s="35"/>
      <c r="T368" s="35"/>
      <c r="U368" s="35"/>
      <c r="V368" s="35"/>
    </row>
    <row r="369" spans="1:22" s="1" customFormat="1" ht="15" x14ac:dyDescent="0.2">
      <c r="A369" s="7" t="s">
        <v>726</v>
      </c>
      <c r="B369" s="8" t="s">
        <v>727</v>
      </c>
      <c r="C369" s="8" t="s">
        <v>90</v>
      </c>
      <c r="D369" s="18">
        <v>1</v>
      </c>
      <c r="E369" s="28"/>
      <c r="F369" s="24">
        <f t="shared" si="5"/>
        <v>0</v>
      </c>
      <c r="G369" s="10"/>
      <c r="H369" s="34"/>
      <c r="I369" s="35"/>
      <c r="J369" s="35"/>
      <c r="K369" s="35"/>
      <c r="L369" s="35"/>
      <c r="M369" s="35"/>
      <c r="N369" s="35"/>
      <c r="O369" s="35"/>
      <c r="P369" s="35"/>
      <c r="Q369" s="35"/>
      <c r="R369" s="35"/>
      <c r="S369" s="35"/>
      <c r="T369" s="35"/>
      <c r="U369" s="35"/>
      <c r="V369" s="35"/>
    </row>
    <row r="370" spans="1:22" s="1" customFormat="1" ht="15" x14ac:dyDescent="0.2">
      <c r="A370" s="7" t="s">
        <v>728</v>
      </c>
      <c r="B370" s="8" t="s">
        <v>729</v>
      </c>
      <c r="C370" s="8" t="s">
        <v>625</v>
      </c>
      <c r="D370" s="18"/>
      <c r="E370" s="28"/>
      <c r="F370" s="24"/>
      <c r="G370" s="10"/>
      <c r="H370" s="34"/>
      <c r="I370" s="35"/>
      <c r="J370" s="35"/>
      <c r="K370" s="35"/>
      <c r="L370" s="35"/>
      <c r="M370" s="35"/>
      <c r="N370" s="35"/>
      <c r="O370" s="35"/>
      <c r="P370" s="35"/>
      <c r="Q370" s="35"/>
      <c r="R370" s="35"/>
      <c r="S370" s="35"/>
      <c r="T370" s="35"/>
      <c r="U370" s="35"/>
      <c r="V370" s="35"/>
    </row>
    <row r="371" spans="1:22" s="1" customFormat="1" ht="15" x14ac:dyDescent="0.2">
      <c r="A371" s="7" t="s">
        <v>730</v>
      </c>
      <c r="B371" s="8" t="s">
        <v>729</v>
      </c>
      <c r="C371" s="8" t="s">
        <v>625</v>
      </c>
      <c r="D371" s="18"/>
      <c r="E371" s="28"/>
      <c r="F371" s="24"/>
      <c r="G371" s="10">
        <f>SUM(F372:F379)</f>
        <v>0</v>
      </c>
      <c r="H371" s="34"/>
      <c r="I371" s="35"/>
      <c r="J371" s="35"/>
      <c r="K371" s="35"/>
      <c r="L371" s="35"/>
      <c r="M371" s="35"/>
      <c r="N371" s="35"/>
      <c r="O371" s="35"/>
      <c r="P371" s="35"/>
      <c r="Q371" s="35"/>
      <c r="R371" s="35"/>
      <c r="S371" s="35"/>
      <c r="T371" s="35"/>
      <c r="U371" s="35"/>
      <c r="V371" s="35"/>
    </row>
    <row r="372" spans="1:22" s="1" customFormat="1" ht="30" x14ac:dyDescent="0.2">
      <c r="A372" s="7" t="s">
        <v>731</v>
      </c>
      <c r="B372" s="8" t="s">
        <v>732</v>
      </c>
      <c r="C372" s="8" t="s">
        <v>13</v>
      </c>
      <c r="D372" s="18">
        <v>100</v>
      </c>
      <c r="E372" s="28"/>
      <c r="F372" s="24">
        <f t="shared" si="5"/>
        <v>0</v>
      </c>
      <c r="G372" s="10"/>
      <c r="H372" s="34"/>
      <c r="I372" s="35"/>
      <c r="J372" s="35"/>
      <c r="K372" s="35"/>
      <c r="L372" s="35"/>
      <c r="M372" s="35"/>
      <c r="N372" s="35"/>
      <c r="O372" s="35"/>
      <c r="P372" s="35"/>
      <c r="Q372" s="35"/>
      <c r="R372" s="35"/>
      <c r="S372" s="35"/>
      <c r="T372" s="35"/>
      <c r="U372" s="35"/>
      <c r="V372" s="35"/>
    </row>
    <row r="373" spans="1:22" s="1" customFormat="1" ht="75" x14ac:dyDescent="0.2">
      <c r="A373" s="7" t="s">
        <v>733</v>
      </c>
      <c r="B373" s="8" t="s">
        <v>734</v>
      </c>
      <c r="C373" s="8" t="s">
        <v>13</v>
      </c>
      <c r="D373" s="18">
        <v>40</v>
      </c>
      <c r="E373" s="28"/>
      <c r="F373" s="24">
        <f t="shared" si="5"/>
        <v>0</v>
      </c>
      <c r="G373" s="10"/>
      <c r="H373" s="34"/>
      <c r="I373" s="35"/>
      <c r="J373" s="35"/>
      <c r="K373" s="35"/>
      <c r="L373" s="35"/>
      <c r="M373" s="35"/>
      <c r="N373" s="35"/>
      <c r="O373" s="35"/>
      <c r="P373" s="35"/>
      <c r="Q373" s="35"/>
      <c r="R373" s="35"/>
      <c r="S373" s="35"/>
      <c r="T373" s="35"/>
      <c r="U373" s="35"/>
      <c r="V373" s="35"/>
    </row>
    <row r="374" spans="1:22" s="1" customFormat="1" ht="15" x14ac:dyDescent="0.2">
      <c r="A374" s="7" t="s">
        <v>735</v>
      </c>
      <c r="B374" s="8" t="s">
        <v>736</v>
      </c>
      <c r="C374" s="8" t="s">
        <v>29</v>
      </c>
      <c r="D374" s="18">
        <v>7</v>
      </c>
      <c r="E374" s="28"/>
      <c r="F374" s="24">
        <f t="shared" si="5"/>
        <v>0</v>
      </c>
      <c r="G374" s="10"/>
      <c r="H374" s="34"/>
      <c r="I374" s="35"/>
      <c r="J374" s="35"/>
      <c r="K374" s="35"/>
      <c r="L374" s="35"/>
      <c r="M374" s="35"/>
      <c r="N374" s="35"/>
      <c r="O374" s="35"/>
      <c r="P374" s="35"/>
      <c r="Q374" s="35"/>
      <c r="R374" s="35"/>
      <c r="S374" s="35"/>
      <c r="T374" s="35"/>
      <c r="U374" s="35"/>
      <c r="V374" s="35"/>
    </row>
    <row r="375" spans="1:22" s="1" customFormat="1" ht="60" x14ac:dyDescent="0.2">
      <c r="A375" s="7" t="s">
        <v>737</v>
      </c>
      <c r="B375" s="8" t="s">
        <v>738</v>
      </c>
      <c r="C375" s="8" t="s">
        <v>90</v>
      </c>
      <c r="D375" s="18">
        <v>1</v>
      </c>
      <c r="E375" s="28"/>
      <c r="F375" s="24">
        <f t="shared" si="5"/>
        <v>0</v>
      </c>
      <c r="G375" s="10"/>
      <c r="H375" s="34"/>
      <c r="I375" s="35"/>
      <c r="J375" s="35"/>
      <c r="K375" s="35"/>
      <c r="L375" s="35"/>
      <c r="M375" s="35"/>
      <c r="N375" s="35"/>
      <c r="O375" s="35"/>
      <c r="P375" s="35"/>
      <c r="Q375" s="35"/>
      <c r="R375" s="35"/>
      <c r="S375" s="35"/>
      <c r="T375" s="35"/>
      <c r="U375" s="35"/>
      <c r="V375" s="35"/>
    </row>
    <row r="376" spans="1:22" s="1" customFormat="1" ht="30" x14ac:dyDescent="0.2">
      <c r="A376" s="7" t="s">
        <v>739</v>
      </c>
      <c r="B376" s="8" t="s">
        <v>740</v>
      </c>
      <c r="C376" s="8" t="s">
        <v>90</v>
      </c>
      <c r="D376" s="18">
        <v>1</v>
      </c>
      <c r="E376" s="28"/>
      <c r="F376" s="24">
        <f t="shared" si="5"/>
        <v>0</v>
      </c>
      <c r="G376" s="10"/>
      <c r="H376" s="34"/>
      <c r="I376" s="35"/>
      <c r="J376" s="35"/>
      <c r="K376" s="35"/>
      <c r="L376" s="35"/>
      <c r="M376" s="35"/>
      <c r="N376" s="35"/>
      <c r="O376" s="35"/>
      <c r="P376" s="35"/>
      <c r="Q376" s="35"/>
      <c r="R376" s="35"/>
      <c r="S376" s="35"/>
      <c r="T376" s="35"/>
      <c r="U376" s="35"/>
      <c r="V376" s="35"/>
    </row>
    <row r="377" spans="1:22" s="1" customFormat="1" ht="15" x14ac:dyDescent="0.2">
      <c r="A377" s="7" t="s">
        <v>741</v>
      </c>
      <c r="B377" s="8" t="s">
        <v>742</v>
      </c>
      <c r="C377" s="8" t="s">
        <v>625</v>
      </c>
      <c r="D377" s="18"/>
      <c r="E377" s="28"/>
      <c r="F377" s="24"/>
      <c r="G377" s="10"/>
      <c r="H377" s="34"/>
      <c r="I377" s="35"/>
      <c r="J377" s="35"/>
      <c r="K377" s="35"/>
      <c r="L377" s="35"/>
      <c r="M377" s="35"/>
      <c r="N377" s="35"/>
      <c r="O377" s="35"/>
      <c r="P377" s="35"/>
      <c r="Q377" s="35"/>
      <c r="R377" s="35"/>
      <c r="S377" s="35"/>
      <c r="T377" s="35"/>
      <c r="U377" s="35"/>
      <c r="V377" s="35"/>
    </row>
    <row r="378" spans="1:22" s="1" customFormat="1" ht="15" x14ac:dyDescent="0.2">
      <c r="A378" s="7" t="s">
        <v>743</v>
      </c>
      <c r="B378" s="8" t="s">
        <v>744</v>
      </c>
      <c r="C378" s="8" t="s">
        <v>625</v>
      </c>
      <c r="D378" s="18"/>
      <c r="E378" s="28"/>
      <c r="F378" s="24"/>
      <c r="G378" s="10"/>
      <c r="H378" s="34"/>
      <c r="I378" s="35"/>
      <c r="J378" s="35"/>
      <c r="K378" s="35"/>
      <c r="L378" s="35"/>
      <c r="M378" s="35"/>
      <c r="N378" s="35"/>
      <c r="O378" s="35"/>
      <c r="P378" s="35"/>
      <c r="Q378" s="35"/>
      <c r="R378" s="35"/>
      <c r="S378" s="35"/>
      <c r="T378" s="35"/>
      <c r="U378" s="35"/>
      <c r="V378" s="35"/>
    </row>
    <row r="379" spans="1:22" s="1" customFormat="1" ht="60" x14ac:dyDescent="0.2">
      <c r="A379" s="7" t="s">
        <v>745</v>
      </c>
      <c r="B379" s="8" t="s">
        <v>746</v>
      </c>
      <c r="C379" s="8" t="s">
        <v>90</v>
      </c>
      <c r="D379" s="18">
        <v>1</v>
      </c>
      <c r="E379" s="28"/>
      <c r="F379" s="24">
        <f t="shared" si="5"/>
        <v>0</v>
      </c>
      <c r="G379" s="10"/>
      <c r="H379" s="34"/>
      <c r="I379" s="35"/>
      <c r="J379" s="35"/>
      <c r="K379" s="35"/>
      <c r="L379" s="35"/>
      <c r="M379" s="35"/>
      <c r="N379" s="35"/>
      <c r="O379" s="35"/>
      <c r="P379" s="35"/>
      <c r="Q379" s="35"/>
      <c r="R379" s="35"/>
      <c r="S379" s="35"/>
      <c r="T379" s="35"/>
      <c r="U379" s="35"/>
      <c r="V379" s="35"/>
    </row>
    <row r="380" spans="1:22" s="1" customFormat="1" ht="15" x14ac:dyDescent="0.2">
      <c r="A380" s="7" t="s">
        <v>747</v>
      </c>
      <c r="B380" s="8" t="s">
        <v>748</v>
      </c>
      <c r="C380" s="8" t="s">
        <v>625</v>
      </c>
      <c r="D380" s="18"/>
      <c r="E380" s="28"/>
      <c r="F380" s="24"/>
      <c r="G380" s="10"/>
      <c r="H380" s="34"/>
      <c r="I380" s="35"/>
      <c r="J380" s="35"/>
      <c r="K380" s="35"/>
      <c r="L380" s="35"/>
      <c r="M380" s="35"/>
      <c r="N380" s="35"/>
      <c r="O380" s="35"/>
      <c r="P380" s="35"/>
      <c r="Q380" s="35"/>
      <c r="R380" s="35"/>
      <c r="S380" s="35"/>
      <c r="T380" s="35"/>
      <c r="U380" s="35"/>
      <c r="V380" s="35"/>
    </row>
    <row r="381" spans="1:22" s="1" customFormat="1" ht="15" x14ac:dyDescent="0.2">
      <c r="A381" s="7" t="s">
        <v>749</v>
      </c>
      <c r="B381" s="8" t="s">
        <v>750</v>
      </c>
      <c r="C381" s="8" t="s">
        <v>625</v>
      </c>
      <c r="D381" s="18"/>
      <c r="E381" s="28"/>
      <c r="F381" s="24"/>
      <c r="G381" s="10">
        <f>SUM(F382:F385)</f>
        <v>0</v>
      </c>
      <c r="H381" s="34"/>
      <c r="I381" s="35"/>
      <c r="J381" s="35"/>
      <c r="K381" s="35"/>
      <c r="L381" s="35"/>
      <c r="M381" s="35"/>
      <c r="N381" s="35"/>
      <c r="O381" s="35"/>
      <c r="P381" s="35"/>
      <c r="Q381" s="35"/>
      <c r="R381" s="35"/>
      <c r="S381" s="35"/>
      <c r="T381" s="35"/>
      <c r="U381" s="35"/>
      <c r="V381" s="35"/>
    </row>
    <row r="382" spans="1:22" s="1" customFormat="1" ht="30" x14ac:dyDescent="0.2">
      <c r="A382" s="7" t="s">
        <v>751</v>
      </c>
      <c r="B382" s="8" t="s">
        <v>752</v>
      </c>
      <c r="C382" s="8" t="s">
        <v>121</v>
      </c>
      <c r="D382" s="18">
        <v>50</v>
      </c>
      <c r="E382" s="28"/>
      <c r="F382" s="24">
        <f t="shared" si="5"/>
        <v>0</v>
      </c>
      <c r="G382" s="10"/>
      <c r="H382" s="34"/>
      <c r="I382" s="35"/>
      <c r="J382" s="35"/>
      <c r="K382" s="35"/>
      <c r="L382" s="35"/>
      <c r="M382" s="35"/>
      <c r="N382" s="35"/>
      <c r="O382" s="35"/>
      <c r="P382" s="35"/>
      <c r="Q382" s="35"/>
      <c r="R382" s="35"/>
      <c r="S382" s="35"/>
      <c r="T382" s="35"/>
      <c r="U382" s="35"/>
      <c r="V382" s="35"/>
    </row>
    <row r="383" spans="1:22" s="1" customFormat="1" ht="45" x14ac:dyDescent="0.2">
      <c r="A383" s="7" t="s">
        <v>753</v>
      </c>
      <c r="B383" s="8" t="s">
        <v>754</v>
      </c>
      <c r="C383" s="8" t="s">
        <v>29</v>
      </c>
      <c r="D383" s="18">
        <v>9</v>
      </c>
      <c r="E383" s="28"/>
      <c r="F383" s="24">
        <f t="shared" si="5"/>
        <v>0</v>
      </c>
      <c r="G383" s="10"/>
      <c r="H383" s="34"/>
      <c r="I383" s="35"/>
      <c r="J383" s="35"/>
      <c r="K383" s="35"/>
      <c r="L383" s="35"/>
      <c r="M383" s="35"/>
      <c r="N383" s="35"/>
      <c r="O383" s="35"/>
      <c r="P383" s="35"/>
      <c r="Q383" s="35"/>
      <c r="R383" s="35"/>
      <c r="S383" s="35"/>
      <c r="T383" s="35"/>
      <c r="U383" s="35"/>
      <c r="V383" s="35"/>
    </row>
    <row r="384" spans="1:22" s="1" customFormat="1" ht="30" x14ac:dyDescent="0.2">
      <c r="A384" s="7" t="s">
        <v>755</v>
      </c>
      <c r="B384" s="8" t="s">
        <v>756</v>
      </c>
      <c r="C384" s="8" t="s">
        <v>90</v>
      </c>
      <c r="D384" s="18">
        <v>2</v>
      </c>
      <c r="E384" s="28"/>
      <c r="F384" s="24">
        <f t="shared" si="5"/>
        <v>0</v>
      </c>
      <c r="G384" s="10"/>
      <c r="H384" s="34"/>
      <c r="I384" s="35"/>
      <c r="J384" s="35"/>
      <c r="K384" s="35"/>
      <c r="L384" s="35"/>
      <c r="M384" s="35"/>
      <c r="N384" s="35"/>
      <c r="O384" s="35"/>
      <c r="P384" s="35"/>
      <c r="Q384" s="35"/>
      <c r="R384" s="35"/>
      <c r="S384" s="35"/>
      <c r="T384" s="35"/>
      <c r="U384" s="35"/>
      <c r="V384" s="35"/>
    </row>
    <row r="385" spans="1:22" s="1" customFormat="1" ht="30" x14ac:dyDescent="0.2">
      <c r="A385" s="7" t="s">
        <v>757</v>
      </c>
      <c r="B385" s="8" t="s">
        <v>758</v>
      </c>
      <c r="C385" s="8" t="s">
        <v>90</v>
      </c>
      <c r="D385" s="18">
        <v>1</v>
      </c>
      <c r="E385" s="28"/>
      <c r="F385" s="24">
        <f t="shared" si="5"/>
        <v>0</v>
      </c>
      <c r="G385" s="10"/>
      <c r="H385" s="34"/>
      <c r="I385" s="35"/>
      <c r="J385" s="35"/>
      <c r="K385" s="35"/>
      <c r="L385" s="35"/>
      <c r="M385" s="35"/>
      <c r="N385" s="35"/>
      <c r="O385" s="35"/>
      <c r="P385" s="35"/>
      <c r="Q385" s="35"/>
      <c r="R385" s="35"/>
      <c r="S385" s="35"/>
      <c r="T385" s="35"/>
      <c r="U385" s="35"/>
      <c r="V385" s="35"/>
    </row>
    <row r="386" spans="1:22" s="1" customFormat="1" ht="15" x14ac:dyDescent="0.2">
      <c r="A386" s="7" t="s">
        <v>759</v>
      </c>
      <c r="B386" s="8" t="s">
        <v>760</v>
      </c>
      <c r="C386" s="8" t="s">
        <v>625</v>
      </c>
      <c r="D386" s="18"/>
      <c r="E386" s="28"/>
      <c r="F386" s="24"/>
      <c r="G386" s="10"/>
      <c r="H386" s="34"/>
      <c r="I386" s="35"/>
      <c r="J386" s="35"/>
      <c r="K386" s="35"/>
      <c r="L386" s="35"/>
      <c r="M386" s="35"/>
      <c r="N386" s="35"/>
      <c r="O386" s="35"/>
      <c r="P386" s="35"/>
      <c r="Q386" s="35"/>
      <c r="R386" s="35"/>
      <c r="S386" s="35"/>
      <c r="T386" s="35"/>
      <c r="U386" s="35"/>
      <c r="V386" s="35"/>
    </row>
    <row r="387" spans="1:22" s="1" customFormat="1" ht="15" x14ac:dyDescent="0.2">
      <c r="A387" s="7" t="s">
        <v>761</v>
      </c>
      <c r="B387" s="8" t="s">
        <v>762</v>
      </c>
      <c r="C387" s="8" t="s">
        <v>625</v>
      </c>
      <c r="D387" s="18"/>
      <c r="E387" s="28"/>
      <c r="F387" s="24"/>
      <c r="G387" s="10">
        <f>SUM(F388:F389)</f>
        <v>0</v>
      </c>
      <c r="H387" s="34"/>
      <c r="I387" s="35"/>
      <c r="J387" s="35"/>
      <c r="K387" s="35"/>
      <c r="L387" s="35"/>
      <c r="M387" s="35"/>
      <c r="N387" s="35"/>
      <c r="O387" s="35"/>
      <c r="P387" s="35"/>
      <c r="Q387" s="35"/>
      <c r="R387" s="35"/>
      <c r="S387" s="35"/>
      <c r="T387" s="35"/>
      <c r="U387" s="35"/>
      <c r="V387" s="35"/>
    </row>
    <row r="388" spans="1:22" s="1" customFormat="1" ht="30" x14ac:dyDescent="0.2">
      <c r="A388" s="7" t="s">
        <v>763</v>
      </c>
      <c r="B388" s="8" t="s">
        <v>764</v>
      </c>
      <c r="C388" s="8" t="s">
        <v>765</v>
      </c>
      <c r="D388" s="18">
        <v>250</v>
      </c>
      <c r="E388" s="28"/>
      <c r="F388" s="24">
        <f t="shared" si="5"/>
        <v>0</v>
      </c>
      <c r="G388" s="10"/>
      <c r="H388" s="34"/>
      <c r="I388" s="35"/>
      <c r="J388" s="35"/>
      <c r="K388" s="35"/>
      <c r="L388" s="35"/>
      <c r="M388" s="35"/>
      <c r="N388" s="35"/>
      <c r="O388" s="35"/>
      <c r="P388" s="35"/>
      <c r="Q388" s="35"/>
      <c r="R388" s="35"/>
      <c r="S388" s="35"/>
      <c r="T388" s="35"/>
      <c r="U388" s="35"/>
      <c r="V388" s="35"/>
    </row>
    <row r="389" spans="1:22" s="1" customFormat="1" ht="30" x14ac:dyDescent="0.2">
      <c r="A389" s="7" t="s">
        <v>766</v>
      </c>
      <c r="B389" s="8" t="s">
        <v>767</v>
      </c>
      <c r="C389" s="8" t="s">
        <v>765</v>
      </c>
      <c r="D389" s="18">
        <v>250</v>
      </c>
      <c r="E389" s="28"/>
      <c r="F389" s="24">
        <f t="shared" si="5"/>
        <v>0</v>
      </c>
      <c r="G389" s="10"/>
      <c r="H389" s="34"/>
      <c r="I389" s="35"/>
      <c r="J389" s="35"/>
      <c r="K389" s="35"/>
      <c r="L389" s="35"/>
      <c r="M389" s="35"/>
      <c r="N389" s="35"/>
      <c r="O389" s="35"/>
      <c r="P389" s="35"/>
      <c r="Q389" s="35"/>
      <c r="R389" s="35"/>
      <c r="S389" s="35"/>
      <c r="T389" s="35"/>
      <c r="U389" s="35"/>
      <c r="V389" s="35"/>
    </row>
    <row r="390" spans="1:22" s="1" customFormat="1" ht="15" x14ac:dyDescent="0.2">
      <c r="A390" s="7" t="s">
        <v>768</v>
      </c>
      <c r="B390" s="8" t="s">
        <v>769</v>
      </c>
      <c r="C390" s="8" t="s">
        <v>625</v>
      </c>
      <c r="D390" s="18"/>
      <c r="E390" s="28"/>
      <c r="F390" s="24"/>
      <c r="G390" s="10">
        <f>SUM(F391:F392)</f>
        <v>0</v>
      </c>
      <c r="H390" s="34"/>
      <c r="I390" s="35"/>
      <c r="J390" s="35"/>
      <c r="K390" s="35"/>
      <c r="L390" s="35"/>
      <c r="M390" s="35"/>
      <c r="N390" s="35"/>
      <c r="O390" s="35"/>
      <c r="P390" s="35"/>
      <c r="Q390" s="35"/>
      <c r="R390" s="35"/>
      <c r="S390" s="35"/>
      <c r="T390" s="35"/>
      <c r="U390" s="35"/>
      <c r="V390" s="35"/>
    </row>
    <row r="391" spans="1:22" s="1" customFormat="1" ht="30" x14ac:dyDescent="0.2">
      <c r="A391" s="7" t="s">
        <v>770</v>
      </c>
      <c r="B391" s="8" t="s">
        <v>771</v>
      </c>
      <c r="C391" s="8" t="s">
        <v>13</v>
      </c>
      <c r="D391" s="18">
        <v>1</v>
      </c>
      <c r="E391" s="28"/>
      <c r="F391" s="24">
        <f t="shared" si="5"/>
        <v>0</v>
      </c>
      <c r="G391" s="10"/>
      <c r="H391" s="34"/>
      <c r="I391" s="35"/>
      <c r="J391" s="35"/>
      <c r="K391" s="35"/>
      <c r="L391" s="35"/>
      <c r="M391" s="35"/>
      <c r="N391" s="35"/>
      <c r="O391" s="35"/>
      <c r="P391" s="35"/>
      <c r="Q391" s="35"/>
      <c r="R391" s="35"/>
      <c r="S391" s="35"/>
      <c r="T391" s="35"/>
      <c r="U391" s="35"/>
      <c r="V391" s="35"/>
    </row>
    <row r="392" spans="1:22" s="1" customFormat="1" ht="30" x14ac:dyDescent="0.2">
      <c r="A392" s="7" t="s">
        <v>772</v>
      </c>
      <c r="B392" s="8" t="s">
        <v>773</v>
      </c>
      <c r="C392" s="8" t="s">
        <v>774</v>
      </c>
      <c r="D392" s="18">
        <v>2</v>
      </c>
      <c r="E392" s="28"/>
      <c r="F392" s="24">
        <f t="shared" si="5"/>
        <v>0</v>
      </c>
      <c r="G392" s="10"/>
      <c r="H392" s="34"/>
      <c r="I392" s="35"/>
      <c r="J392" s="35"/>
      <c r="K392" s="35"/>
      <c r="L392" s="35"/>
      <c r="M392" s="35"/>
      <c r="N392" s="35"/>
      <c r="O392" s="35"/>
      <c r="P392" s="35"/>
      <c r="Q392" s="35"/>
      <c r="R392" s="35"/>
      <c r="S392" s="35"/>
      <c r="T392" s="35"/>
      <c r="U392" s="35"/>
      <c r="V392" s="35"/>
    </row>
    <row r="393" spans="1:22" s="1" customFormat="1" ht="15" x14ac:dyDescent="0.2">
      <c r="A393" s="7"/>
      <c r="B393" s="8"/>
      <c r="C393" s="8"/>
      <c r="D393" s="9"/>
      <c r="E393" s="29"/>
      <c r="F393" s="10"/>
      <c r="G393" s="10"/>
      <c r="H393" s="34"/>
      <c r="I393" s="35"/>
      <c r="J393" s="35"/>
      <c r="K393" s="35"/>
      <c r="L393" s="35"/>
      <c r="M393" s="35"/>
      <c r="N393" s="35"/>
      <c r="O393" s="35"/>
      <c r="P393" s="35"/>
      <c r="Q393" s="35"/>
      <c r="R393" s="35"/>
      <c r="S393" s="35"/>
      <c r="T393" s="35"/>
      <c r="U393" s="35"/>
      <c r="V393" s="35"/>
    </row>
    <row r="394" spans="1:22" s="1" customFormat="1" ht="15" x14ac:dyDescent="0.2">
      <c r="A394" s="12"/>
      <c r="B394" s="12"/>
      <c r="C394" s="12"/>
      <c r="D394" s="12"/>
      <c r="E394" s="25"/>
      <c r="F394" s="12" t="s">
        <v>5</v>
      </c>
      <c r="G394" s="13">
        <f>SUM(G8:G393)</f>
        <v>0</v>
      </c>
      <c r="H394" s="36"/>
      <c r="I394" s="35"/>
      <c r="J394" s="35"/>
      <c r="K394" s="35"/>
      <c r="L394" s="35"/>
      <c r="M394" s="35"/>
      <c r="N394" s="35"/>
      <c r="O394" s="35"/>
      <c r="P394" s="35"/>
      <c r="Q394" s="35"/>
      <c r="R394" s="35"/>
      <c r="S394" s="35"/>
      <c r="T394" s="35"/>
      <c r="U394" s="35"/>
      <c r="V394" s="35"/>
    </row>
    <row r="395" spans="1:22" s="1" customFormat="1" ht="15" x14ac:dyDescent="0.2">
      <c r="A395" s="12"/>
      <c r="B395" s="12"/>
      <c r="C395" s="12"/>
      <c r="D395" s="12"/>
      <c r="E395" s="25"/>
      <c r="F395" s="12" t="s">
        <v>775</v>
      </c>
      <c r="G395" s="13">
        <f>+G394*0.17</f>
        <v>0</v>
      </c>
      <c r="H395" s="36"/>
      <c r="I395" s="35"/>
      <c r="J395" s="35"/>
      <c r="K395" s="35"/>
      <c r="L395" s="35"/>
      <c r="M395" s="35"/>
      <c r="N395" s="35"/>
      <c r="O395" s="35"/>
      <c r="P395" s="35"/>
      <c r="Q395" s="35"/>
      <c r="R395" s="35"/>
      <c r="S395" s="35"/>
      <c r="T395" s="35"/>
      <c r="U395" s="35"/>
      <c r="V395" s="35"/>
    </row>
    <row r="396" spans="1:22" s="1" customFormat="1" ht="15" x14ac:dyDescent="0.2">
      <c r="A396" s="12"/>
      <c r="B396" s="12"/>
      <c r="C396" s="12"/>
      <c r="D396" s="12"/>
      <c r="E396" s="25"/>
      <c r="F396" s="12" t="s">
        <v>776</v>
      </c>
      <c r="G396" s="13">
        <f>+G394+G395</f>
        <v>0</v>
      </c>
      <c r="H396" s="36"/>
      <c r="I396" s="35"/>
      <c r="J396" s="35"/>
      <c r="K396" s="35"/>
      <c r="L396" s="35"/>
      <c r="M396" s="35"/>
      <c r="N396" s="35"/>
      <c r="O396" s="35"/>
      <c r="P396" s="35"/>
      <c r="Q396" s="35"/>
      <c r="R396" s="35"/>
      <c r="S396" s="35"/>
      <c r="T396" s="35"/>
      <c r="U396" s="35"/>
      <c r="V396" s="35"/>
    </row>
    <row r="397" spans="1:22" ht="15" x14ac:dyDescent="0.2">
      <c r="A397" s="2"/>
      <c r="B397" s="2"/>
      <c r="C397" s="2"/>
      <c r="D397" s="2"/>
      <c r="E397" s="2"/>
      <c r="F397" s="2"/>
      <c r="G397" s="2"/>
      <c r="H397" s="32"/>
      <c r="I397" s="31"/>
      <c r="J397" s="31"/>
      <c r="K397" s="31"/>
      <c r="L397" s="31"/>
      <c r="M397" s="31"/>
      <c r="N397" s="31"/>
      <c r="O397" s="31"/>
      <c r="P397" s="31"/>
      <c r="Q397" s="31"/>
      <c r="R397" s="31"/>
      <c r="S397" s="31"/>
      <c r="T397" s="31"/>
      <c r="U397" s="31"/>
      <c r="V397" s="31"/>
    </row>
    <row r="398" spans="1:22" x14ac:dyDescent="0.2">
      <c r="H398" s="30"/>
      <c r="I398" s="31"/>
      <c r="J398" s="31"/>
      <c r="K398" s="31"/>
      <c r="L398" s="31"/>
      <c r="M398" s="31"/>
      <c r="N398" s="31"/>
      <c r="O398" s="31"/>
      <c r="P398" s="31"/>
      <c r="Q398" s="31"/>
      <c r="R398" s="31"/>
      <c r="S398" s="31"/>
      <c r="T398" s="31"/>
      <c r="U398" s="31"/>
      <c r="V398" s="31"/>
    </row>
    <row r="399" spans="1:22" x14ac:dyDescent="0.2">
      <c r="E399" s="3" t="s">
        <v>782</v>
      </c>
      <c r="F399" s="30"/>
      <c r="H399" s="30"/>
      <c r="I399" s="31"/>
      <c r="J399" s="31"/>
      <c r="K399" s="31"/>
      <c r="L399" s="31"/>
      <c r="M399" s="31"/>
      <c r="N399" s="31"/>
      <c r="O399" s="31"/>
      <c r="P399" s="31"/>
      <c r="Q399" s="31"/>
      <c r="R399" s="31"/>
      <c r="S399" s="31"/>
      <c r="T399" s="31"/>
      <c r="U399" s="31"/>
      <c r="V399" s="31"/>
    </row>
    <row r="400" spans="1:22" x14ac:dyDescent="0.2">
      <c r="H400" s="30"/>
      <c r="I400" s="31"/>
      <c r="J400" s="31"/>
      <c r="K400" s="31"/>
      <c r="L400" s="31"/>
      <c r="M400" s="31"/>
      <c r="N400" s="31"/>
      <c r="O400" s="31"/>
      <c r="P400" s="31"/>
      <c r="Q400" s="31"/>
      <c r="R400" s="31"/>
      <c r="S400" s="31"/>
      <c r="T400" s="31"/>
      <c r="U400" s="31"/>
      <c r="V400" s="31"/>
    </row>
    <row r="401" spans="8:22" x14ac:dyDescent="0.2">
      <c r="H401" s="30"/>
      <c r="I401" s="31"/>
      <c r="J401" s="31"/>
      <c r="K401" s="31"/>
      <c r="L401" s="31"/>
      <c r="M401" s="31"/>
      <c r="N401" s="31"/>
      <c r="O401" s="31"/>
      <c r="P401" s="31"/>
      <c r="Q401" s="31"/>
      <c r="R401" s="31"/>
      <c r="S401" s="31"/>
      <c r="T401" s="31"/>
      <c r="U401" s="31"/>
      <c r="V401" s="31"/>
    </row>
    <row r="402" spans="8:22" x14ac:dyDescent="0.2">
      <c r="H402" s="30"/>
      <c r="I402" s="31"/>
      <c r="J402" s="31"/>
      <c r="K402" s="31"/>
      <c r="L402" s="31"/>
      <c r="M402" s="31"/>
      <c r="N402" s="31"/>
      <c r="O402" s="31"/>
      <c r="P402" s="31"/>
      <c r="Q402" s="31"/>
      <c r="R402" s="31"/>
      <c r="S402" s="31"/>
      <c r="T402" s="31"/>
      <c r="U402" s="31"/>
      <c r="V402" s="31"/>
    </row>
  </sheetData>
  <sheetProtection algorithmName="SHA-512" hashValue="QkiCl8DTI1R2HtjZZgtuFwWKKDzLVE0CAdtF0byFdnkkZcjaUGc8h7Ue4G06fwk5ltyplbqKzBMYy24I9g0Qpg==" saltValue="Bk/maxOGmn9LiPyXgjshKw==" spinCount="100000" sheet="1" selectLockedCells="1"/>
  <protectedRanges>
    <protectedRange sqref="H1:AK402" name="טווח3"/>
    <protectedRange sqref="E8:E393" name="טווח2"/>
    <protectedRange sqref="B4" name="טווח1"/>
  </protectedRanges>
  <mergeCells count="1">
    <mergeCell ref="E6:F6"/>
  </mergeCells>
  <pageMargins left="0.7" right="0.7" top="0.75" bottom="0.75" header="0.3" footer="0.3"/>
  <pageSetup paperSize="9" scale="57"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1</vt:i4>
      </vt:variant>
    </vt:vector>
  </HeadingPairs>
  <TitlesOfParts>
    <vt:vector size="2" baseType="lpstr">
      <vt:lpstr>נספח ד' הצעת מחיר להגשה</vt:lpstr>
      <vt:lpstr>'נספח ד'' הצעת מחיר להגשה'!WPrint_Area_W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Menachem</dc:creator>
  <cp:lastModifiedBy>Shula Yair</cp:lastModifiedBy>
  <dcterms:created xsi:type="dcterms:W3CDTF">2024-08-07T07:17:55Z</dcterms:created>
  <dcterms:modified xsi:type="dcterms:W3CDTF">2024-08-08T05:38:41Z</dcterms:modified>
</cp:coreProperties>
</file>